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03" i="1"/>
  <c r="A203"/>
  <c r="L202"/>
  <c r="J202"/>
  <c r="I202"/>
  <c r="H202"/>
  <c r="G202"/>
  <c r="F202"/>
  <c r="B193"/>
  <c r="A193"/>
  <c r="L192"/>
  <c r="L203" s="1"/>
  <c r="J192"/>
  <c r="J203" s="1"/>
  <c r="I192"/>
  <c r="I203" s="1"/>
  <c r="H192"/>
  <c r="H203" s="1"/>
  <c r="G192"/>
  <c r="F192"/>
  <c r="F203" s="1"/>
  <c r="B184"/>
  <c r="A184"/>
  <c r="L183"/>
  <c r="J183"/>
  <c r="I183"/>
  <c r="H183"/>
  <c r="G183"/>
  <c r="F183"/>
  <c r="B173"/>
  <c r="A173"/>
  <c r="L172"/>
  <c r="L184" s="1"/>
  <c r="J172"/>
  <c r="I172"/>
  <c r="I184" s="1"/>
  <c r="H172"/>
  <c r="H184" s="1"/>
  <c r="G172"/>
  <c r="F172"/>
  <c r="F184" s="1"/>
  <c r="B164"/>
  <c r="A164"/>
  <c r="L163"/>
  <c r="J163"/>
  <c r="I163"/>
  <c r="H163"/>
  <c r="G163"/>
  <c r="F163"/>
  <c r="B154"/>
  <c r="A154"/>
  <c r="L153"/>
  <c r="L164" s="1"/>
  <c r="J153"/>
  <c r="J164" s="1"/>
  <c r="I153"/>
  <c r="H153"/>
  <c r="G153"/>
  <c r="G164" s="1"/>
  <c r="F153"/>
  <c r="B145"/>
  <c r="A145"/>
  <c r="L144"/>
  <c r="J144"/>
  <c r="I144"/>
  <c r="H144"/>
  <c r="G144"/>
  <c r="F144"/>
  <c r="B135"/>
  <c r="A135"/>
  <c r="L134"/>
  <c r="L145" s="1"/>
  <c r="J134"/>
  <c r="J145" s="1"/>
  <c r="I134"/>
  <c r="I145" s="1"/>
  <c r="H134"/>
  <c r="G134"/>
  <c r="G145" s="1"/>
  <c r="F134"/>
  <c r="F145" s="1"/>
  <c r="B126"/>
  <c r="A126"/>
  <c r="L125"/>
  <c r="J125"/>
  <c r="I125"/>
  <c r="H125"/>
  <c r="G125"/>
  <c r="F125"/>
  <c r="B115"/>
  <c r="A115"/>
  <c r="L114"/>
  <c r="L126" s="1"/>
  <c r="J114"/>
  <c r="J126" s="1"/>
  <c r="I114"/>
  <c r="H114"/>
  <c r="G114"/>
  <c r="G126" s="1"/>
  <c r="F114"/>
  <c r="B106"/>
  <c r="A106"/>
  <c r="L105"/>
  <c r="J105"/>
  <c r="I105"/>
  <c r="H105"/>
  <c r="G105"/>
  <c r="F105"/>
  <c r="B96"/>
  <c r="A96"/>
  <c r="L95"/>
  <c r="J95"/>
  <c r="I95"/>
  <c r="I106" s="1"/>
  <c r="H95"/>
  <c r="G95"/>
  <c r="F95"/>
  <c r="B87"/>
  <c r="A87"/>
  <c r="L86"/>
  <c r="J86"/>
  <c r="I86"/>
  <c r="H86"/>
  <c r="G86"/>
  <c r="F86"/>
  <c r="B77"/>
  <c r="A77"/>
  <c r="L76"/>
  <c r="J76"/>
  <c r="I76"/>
  <c r="I87" s="1"/>
  <c r="H76"/>
  <c r="G76"/>
  <c r="F76"/>
  <c r="F87" s="1"/>
  <c r="B68"/>
  <c r="A68"/>
  <c r="L67"/>
  <c r="J67"/>
  <c r="I67"/>
  <c r="H67"/>
  <c r="G67"/>
  <c r="F67"/>
  <c r="B56"/>
  <c r="A56"/>
  <c r="L55"/>
  <c r="J55"/>
  <c r="I55"/>
  <c r="H55"/>
  <c r="G55"/>
  <c r="F55"/>
  <c r="B47"/>
  <c r="A47"/>
  <c r="L46"/>
  <c r="J46"/>
  <c r="I46"/>
  <c r="H46"/>
  <c r="G46"/>
  <c r="F46"/>
  <c r="B35"/>
  <c r="A35"/>
  <c r="L34"/>
  <c r="J34"/>
  <c r="I34"/>
  <c r="H34"/>
  <c r="G34"/>
  <c r="F34"/>
  <c r="B26"/>
  <c r="A26"/>
  <c r="L25"/>
  <c r="J25"/>
  <c r="I25"/>
  <c r="H25"/>
  <c r="G25"/>
  <c r="F25"/>
  <c r="B14"/>
  <c r="A14"/>
  <c r="L13"/>
  <c r="J13"/>
  <c r="I13"/>
  <c r="H13"/>
  <c r="G13"/>
  <c r="F13"/>
  <c r="G184" l="1"/>
  <c r="F164"/>
  <c r="H126"/>
  <c r="G203"/>
  <c r="J184"/>
  <c r="H164"/>
  <c r="I164"/>
  <c r="F126"/>
  <c r="I126"/>
  <c r="F68"/>
  <c r="H68"/>
  <c r="F47"/>
  <c r="L87"/>
  <c r="H87"/>
  <c r="L106"/>
  <c r="G68"/>
  <c r="H145"/>
  <c r="J106"/>
  <c r="G106"/>
  <c r="F106"/>
  <c r="G87"/>
  <c r="J87"/>
  <c r="L68"/>
  <c r="I68"/>
  <c r="J68"/>
  <c r="H106"/>
  <c r="L47"/>
  <c r="J47"/>
  <c r="I47"/>
  <c r="H47"/>
  <c r="G47"/>
  <c r="J26"/>
  <c r="I26"/>
  <c r="F26"/>
  <c r="L26"/>
  <c r="H26"/>
  <c r="G26"/>
  <c r="F204" l="1"/>
  <c r="G204"/>
  <c r="I204"/>
  <c r="L204"/>
  <c r="J204"/>
  <c r="H204"/>
</calcChain>
</file>

<file path=xl/sharedStrings.xml><?xml version="1.0" encoding="utf-8"?>
<sst xmlns="http://schemas.openxmlformats.org/spreadsheetml/2006/main" count="292" uniqueCount="100">
  <si>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</si>
  <si>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</si>
  <si>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</si>
  <si>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</si>
  <si>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</si>
  <si>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</si>
  <si>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</si>
  <si>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</si>
  <si>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</si>
  <si>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</si>
  <si>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</si>
  <si>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</si>
  <si>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</si>
  <si>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</si>
  <si>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</si>
  <si>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</si>
  <si>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</si>
  <si>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</si>
  <si>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</si>
  <si>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</si>
  <si>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</si>
  <si>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</si>
  <si>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</si>
  <si>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</si>
  <si>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</si>
  <si>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</si>
  <si>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</si>
  <si>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</si>
  <si>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</si>
  <si>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</si>
  <si>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</si>
  <si>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</si>
  <si>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</si>
  <si>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</si>
  <si>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</si>
  <si>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</si>
  <si>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</si>
  <si>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</si>
  <si>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"СОШ" пст. Чиньяворык</t>
  </si>
  <si>
    <t>Директор</t>
  </si>
  <si>
    <t>Гусак Е.В.</t>
  </si>
  <si>
    <t xml:space="preserve">Хлеб пшеничный </t>
  </si>
  <si>
    <t xml:space="preserve">Хлеб ржано-пшеничный </t>
  </si>
  <si>
    <t>Чай с лимоном</t>
  </si>
  <si>
    <t>Суп крестьянский с крупой на курином бульоне</t>
  </si>
  <si>
    <t>43/29</t>
  </si>
  <si>
    <t>Чай с сахаром</t>
  </si>
  <si>
    <t>Суп картофельный с бобовыми на курином бульоне</t>
  </si>
  <si>
    <t>28/37</t>
  </si>
  <si>
    <t>Борщ с капустой и картофелем на мясном бульоне</t>
  </si>
  <si>
    <t>27/32</t>
  </si>
  <si>
    <t>Птица отварная</t>
  </si>
  <si>
    <t>55/32</t>
  </si>
  <si>
    <t>Кефир</t>
  </si>
  <si>
    <t xml:space="preserve">Сыр нарезка </t>
  </si>
  <si>
    <t xml:space="preserve">Булочка ванильная </t>
  </si>
  <si>
    <t xml:space="preserve">Яблоко </t>
  </si>
  <si>
    <t>Суп картофельный с макаронными изделиями на курином бульоне</t>
  </si>
  <si>
    <t>29/39</t>
  </si>
  <si>
    <t>Плов из отварной птицы</t>
  </si>
  <si>
    <t xml:space="preserve">Йогурт </t>
  </si>
  <si>
    <t>Напиток клюквенный</t>
  </si>
  <si>
    <t>Свекольник на мясном бульоне</t>
  </si>
  <si>
    <t>35/31</t>
  </si>
  <si>
    <t>Булочка дорожная</t>
  </si>
  <si>
    <t>Каша гречневая рассыпчатая</t>
  </si>
  <si>
    <t xml:space="preserve">Рассольник ленинградский на курином бульоне </t>
  </si>
  <si>
    <t>Хлеб ржано-пшеничный</t>
  </si>
  <si>
    <t>Макаронные изделия  отварные</t>
  </si>
  <si>
    <t>Ватрушка с творожным  фаршем</t>
  </si>
  <si>
    <t>Суп  картофельный с рыбой</t>
  </si>
  <si>
    <t>Суп   картофельный с рыбой</t>
  </si>
  <si>
    <t>Компот из яблок с лимоном</t>
  </si>
  <si>
    <t xml:space="preserve">сладкое </t>
  </si>
  <si>
    <t>3 блюдо</t>
  </si>
  <si>
    <t xml:space="preserve">фрукты </t>
  </si>
  <si>
    <t>сладкое</t>
  </si>
  <si>
    <t>34/28</t>
  </si>
  <si>
    <t xml:space="preserve">Рис отварной </t>
  </si>
  <si>
    <t>Картофельное пюре</t>
  </si>
  <si>
    <t>Суп картофельный с мясными фрикадельками</t>
  </si>
  <si>
    <t>250/35</t>
  </si>
  <si>
    <t>Шанежка наливная</t>
  </si>
  <si>
    <t>Рыба, запеченная в сметанном соусе</t>
  </si>
  <si>
    <t>Ватрушка со сладким  фаршем</t>
  </si>
  <si>
    <t>Салат  из свеклы с  солеными огурцами</t>
  </si>
  <si>
    <t>Салат из белокочанной  капусты с морковью и яблоками</t>
  </si>
  <si>
    <t>Щи со свежей капустой  с картофелем на мясном бульоне</t>
  </si>
  <si>
    <t>Гуляш из говядины</t>
  </si>
  <si>
    <t>Котлеты рыбные</t>
  </si>
  <si>
    <t>Рис отварной</t>
  </si>
  <si>
    <t>Оладьи с повидлом</t>
  </si>
  <si>
    <t>160/20</t>
  </si>
  <si>
    <t>Салат из свеклы с чесноком</t>
  </si>
  <si>
    <t xml:space="preserve">Котлета мясная </t>
  </si>
  <si>
    <t xml:space="preserve">Салат из моркови </t>
  </si>
  <si>
    <t>Сарделька  отварная</t>
  </si>
  <si>
    <t>Шницель  припущенный</t>
  </si>
  <si>
    <t>Биточки  припущенные</t>
  </si>
  <si>
    <t>Биточки припущенные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</si>
</sst>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4"/>
  <sheetViews>
    <sheetView tabSelected="1" workbookViewId="0">
      <pane xSplit="4" ySplit="5" topLeftCell="E144" activePane="bottomRight" state="frozen"/>
      <selection pane="topRight" activeCell="E1" sqref="E1"/>
      <selection pane="bottomLeft" activeCell="A6" sqref="A6"/>
      <selection pane="bottomRight" activeCell="M201" sqref="M2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38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54</v>
      </c>
      <c r="F14" s="43">
        <v>22</v>
      </c>
      <c r="G14" s="43">
        <v>6.62</v>
      </c>
      <c r="H14" s="43">
        <v>9.48</v>
      </c>
      <c r="I14" s="43">
        <v>10.06</v>
      </c>
      <c r="J14" s="43">
        <v>152</v>
      </c>
      <c r="K14" s="44">
        <v>341</v>
      </c>
      <c r="L14" s="43">
        <v>18.46</v>
      </c>
    </row>
    <row r="15" spans="1:12" ht="15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6.67</v>
      </c>
      <c r="H15" s="43">
        <v>7.16</v>
      </c>
      <c r="I15" s="43">
        <v>21.98</v>
      </c>
      <c r="J15" s="43">
        <v>177.98</v>
      </c>
      <c r="K15" s="44" t="s">
        <v>45</v>
      </c>
      <c r="L15" s="43">
        <v>24.73</v>
      </c>
    </row>
    <row r="16" spans="1:12" ht="15">
      <c r="A16" s="23"/>
      <c r="B16" s="15"/>
      <c r="C16" s="11"/>
      <c r="D16" s="7" t="s">
        <v>28</v>
      </c>
      <c r="E16" s="42" t="s">
        <v>94</v>
      </c>
      <c r="F16" s="43">
        <v>90</v>
      </c>
      <c r="G16" s="43">
        <v>10.68</v>
      </c>
      <c r="H16" s="43">
        <v>11.72</v>
      </c>
      <c r="I16" s="43">
        <v>5.74</v>
      </c>
      <c r="J16" s="43">
        <v>176.75</v>
      </c>
      <c r="K16" s="44">
        <v>171</v>
      </c>
      <c r="L16" s="43">
        <v>42.56</v>
      </c>
    </row>
    <row r="17" spans="1:12" ht="15">
      <c r="A17" s="23"/>
      <c r="B17" s="15"/>
      <c r="C17" s="11"/>
      <c r="D17" s="7" t="s">
        <v>29</v>
      </c>
      <c r="E17" s="42" t="s">
        <v>65</v>
      </c>
      <c r="F17" s="43">
        <v>150</v>
      </c>
      <c r="G17" s="43">
        <v>5.82</v>
      </c>
      <c r="H17" s="43">
        <v>3.62</v>
      </c>
      <c r="I17" s="43">
        <v>30</v>
      </c>
      <c r="J17" s="43">
        <v>175.87</v>
      </c>
      <c r="K17" s="44">
        <v>196</v>
      </c>
      <c r="L17" s="43">
        <v>8.56</v>
      </c>
    </row>
    <row r="18" spans="1:12" ht="15">
      <c r="A18" s="23"/>
      <c r="B18" s="15"/>
      <c r="C18" s="11"/>
      <c r="D18" s="7" t="s">
        <v>73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 t="s">
        <v>41</v>
      </c>
      <c r="F19" s="43">
        <v>40</v>
      </c>
      <c r="G19" s="43">
        <v>3.04</v>
      </c>
      <c r="H19" s="43">
        <v>0.36</v>
      </c>
      <c r="I19" s="43">
        <v>19.88</v>
      </c>
      <c r="J19" s="43">
        <v>129.26</v>
      </c>
      <c r="K19" s="44"/>
      <c r="L19" s="43">
        <v>2.71</v>
      </c>
    </row>
    <row r="20" spans="1:12" ht="15">
      <c r="A20" s="23"/>
      <c r="B20" s="15"/>
      <c r="C20" s="11"/>
      <c r="D20" s="7" t="s">
        <v>31</v>
      </c>
      <c r="E20" s="42" t="s">
        <v>67</v>
      </c>
      <c r="F20" s="43">
        <v>40</v>
      </c>
      <c r="G20" s="43">
        <v>3.04</v>
      </c>
      <c r="H20" s="43">
        <v>0.36</v>
      </c>
      <c r="I20" s="43">
        <v>19.88</v>
      </c>
      <c r="J20" s="43">
        <v>284</v>
      </c>
      <c r="K20" s="44"/>
      <c r="L20" s="43">
        <v>2.5</v>
      </c>
    </row>
    <row r="21" spans="1:12" ht="15">
      <c r="A21" s="23"/>
      <c r="B21" s="15"/>
      <c r="C21" s="11"/>
      <c r="D21" s="7" t="s">
        <v>74</v>
      </c>
      <c r="E21" s="42" t="s">
        <v>43</v>
      </c>
      <c r="F21" s="43">
        <v>200</v>
      </c>
      <c r="G21" s="43">
        <v>7.0000000000000007E-2</v>
      </c>
      <c r="H21" s="43">
        <v>0.01</v>
      </c>
      <c r="I21" s="43">
        <v>15.31</v>
      </c>
      <c r="J21" s="43">
        <v>61.62</v>
      </c>
      <c r="K21" s="44">
        <v>265</v>
      </c>
      <c r="L21" s="43">
        <v>2.85</v>
      </c>
    </row>
    <row r="22" spans="1:12" ht="15">
      <c r="A22" s="23"/>
      <c r="B22" s="15"/>
      <c r="C22" s="11"/>
      <c r="D22" s="7" t="s">
        <v>75</v>
      </c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24"/>
      <c r="B25" s="17"/>
      <c r="C25" s="8"/>
      <c r="D25" s="18" t="s">
        <v>32</v>
      </c>
      <c r="E25" s="9"/>
      <c r="F25" s="19">
        <f>SUM(F14:F24)</f>
        <v>792</v>
      </c>
      <c r="G25" s="19">
        <f>SUM(G14:G24)</f>
        <v>35.94</v>
      </c>
      <c r="H25" s="19">
        <f>SUM(H14:H24)</f>
        <v>32.71</v>
      </c>
      <c r="I25" s="19">
        <f>SUM(I14:I24)</f>
        <v>122.85</v>
      </c>
      <c r="J25" s="19">
        <f>SUM(J14:J24)</f>
        <v>1157.48</v>
      </c>
      <c r="K25" s="25"/>
      <c r="L25" s="19">
        <f>SUM(L14:L24)</f>
        <v>102.36999999999999</v>
      </c>
    </row>
    <row r="26" spans="1:12" ht="15.75" thickBot="1">
      <c r="A26" s="29">
        <f>A6</f>
        <v>1</v>
      </c>
      <c r="B26" s="30">
        <f>B6</f>
        <v>1</v>
      </c>
      <c r="C26" s="54" t="s">
        <v>4</v>
      </c>
      <c r="D26" s="55"/>
      <c r="E26" s="31"/>
      <c r="F26" s="32">
        <f>F13+F25</f>
        <v>792</v>
      </c>
      <c r="G26" s="32">
        <f>G13+G25</f>
        <v>35.94</v>
      </c>
      <c r="H26" s="32">
        <f>H13+H25</f>
        <v>32.71</v>
      </c>
      <c r="I26" s="32">
        <f>I13+I25</f>
        <v>122.85</v>
      </c>
      <c r="J26" s="32">
        <f>J13+J25</f>
        <v>1157.48</v>
      </c>
      <c r="K26" s="32"/>
      <c r="L26" s="32">
        <f>L13+L25</f>
        <v>102.36999999999999</v>
      </c>
    </row>
    <row r="27" spans="1:12" ht="1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6"/>
      <c r="B34" s="17"/>
      <c r="C34" s="8"/>
      <c r="D34" s="18" t="s">
        <v>32</v>
      </c>
      <c r="E34" s="9"/>
      <c r="F34" s="19">
        <f>SUM(F27:F33)</f>
        <v>0</v>
      </c>
      <c r="G34" s="19">
        <f t="shared" ref="G34" si="2">SUM(G27:G33)</f>
        <v>0</v>
      </c>
      <c r="H34" s="19">
        <f t="shared" ref="H34" si="3">SUM(H27:H33)</f>
        <v>0</v>
      </c>
      <c r="I34" s="19">
        <f t="shared" ref="I34" si="4">SUM(I27:I33)</f>
        <v>0</v>
      </c>
      <c r="J34" s="19">
        <f t="shared" ref="J34:L34" si="5">SUM(J27:J33)</f>
        <v>0</v>
      </c>
      <c r="K34" s="25"/>
      <c r="L34" s="19">
        <f t="shared" si="5"/>
        <v>0</v>
      </c>
    </row>
    <row r="35" spans="1:12" ht="15">
      <c r="A35" s="13">
        <f>A27</f>
        <v>1</v>
      </c>
      <c r="B35" s="13">
        <f>B27</f>
        <v>2</v>
      </c>
      <c r="C35" s="10" t="s">
        <v>25</v>
      </c>
      <c r="D35" s="7" t="s">
        <v>26</v>
      </c>
      <c r="E35" s="42" t="s">
        <v>95</v>
      </c>
      <c r="F35" s="43">
        <v>100</v>
      </c>
      <c r="G35" s="43">
        <v>1.1399999999999999</v>
      </c>
      <c r="H35" s="43">
        <v>10.08</v>
      </c>
      <c r="I35" s="43">
        <v>10.38</v>
      </c>
      <c r="J35" s="43">
        <v>136.80000000000001</v>
      </c>
      <c r="K35" s="44">
        <v>9</v>
      </c>
      <c r="L35" s="43">
        <v>10.15</v>
      </c>
    </row>
    <row r="36" spans="1:12" ht="15">
      <c r="A36" s="14"/>
      <c r="B36" s="15"/>
      <c r="C36" s="11"/>
      <c r="D36" s="7" t="s">
        <v>27</v>
      </c>
      <c r="E36" s="42" t="s">
        <v>66</v>
      </c>
      <c r="F36" s="43">
        <v>250</v>
      </c>
      <c r="G36" s="43">
        <v>6.86</v>
      </c>
      <c r="H36" s="43">
        <v>8.1300000000000008</v>
      </c>
      <c r="I36" s="43">
        <v>18.809999999999999</v>
      </c>
      <c r="J36" s="43">
        <v>174.43</v>
      </c>
      <c r="K36" s="44" t="s">
        <v>77</v>
      </c>
      <c r="L36" s="43">
        <v>27.65</v>
      </c>
    </row>
    <row r="37" spans="1:12" ht="15">
      <c r="A37" s="14"/>
      <c r="B37" s="15"/>
      <c r="C37" s="11"/>
      <c r="D37" s="7" t="s">
        <v>28</v>
      </c>
      <c r="E37" s="42" t="s">
        <v>99</v>
      </c>
      <c r="F37" s="43">
        <v>90</v>
      </c>
      <c r="G37" s="43">
        <v>11.02</v>
      </c>
      <c r="H37" s="43">
        <v>12.45</v>
      </c>
      <c r="I37" s="43">
        <v>7.52</v>
      </c>
      <c r="J37" s="43">
        <v>186.09</v>
      </c>
      <c r="K37" s="44">
        <v>189</v>
      </c>
      <c r="L37" s="43">
        <v>47.73</v>
      </c>
    </row>
    <row r="38" spans="1:12" ht="15">
      <c r="A38" s="14"/>
      <c r="B38" s="15"/>
      <c r="C38" s="11"/>
      <c r="D38" s="7" t="s">
        <v>29</v>
      </c>
      <c r="E38" s="42" t="s">
        <v>78</v>
      </c>
      <c r="F38" s="43">
        <v>150</v>
      </c>
      <c r="G38" s="43">
        <v>2.59</v>
      </c>
      <c r="H38" s="43">
        <v>3.39</v>
      </c>
      <c r="I38" s="43">
        <v>26.85</v>
      </c>
      <c r="J38" s="43">
        <v>150.12</v>
      </c>
      <c r="K38" s="44">
        <v>201</v>
      </c>
      <c r="L38" s="43">
        <v>11.21</v>
      </c>
    </row>
    <row r="39" spans="1:12" ht="15">
      <c r="A39" s="14"/>
      <c r="B39" s="15"/>
      <c r="C39" s="11"/>
      <c r="D39" s="7" t="s">
        <v>73</v>
      </c>
      <c r="E39" s="42" t="s">
        <v>55</v>
      </c>
      <c r="F39" s="43">
        <v>60</v>
      </c>
      <c r="G39" s="43">
        <v>8.81</v>
      </c>
      <c r="H39" s="43">
        <v>4.45</v>
      </c>
      <c r="I39" s="43">
        <v>35</v>
      </c>
      <c r="J39" s="43">
        <v>215.2</v>
      </c>
      <c r="K39" s="44">
        <v>281</v>
      </c>
      <c r="L39" s="43">
        <v>12.3</v>
      </c>
    </row>
    <row r="40" spans="1:12" ht="15">
      <c r="A40" s="14"/>
      <c r="B40" s="15"/>
      <c r="C40" s="11"/>
      <c r="D40" s="7" t="s">
        <v>30</v>
      </c>
      <c r="E40" s="42" t="s">
        <v>41</v>
      </c>
      <c r="F40" s="43">
        <v>40</v>
      </c>
      <c r="G40" s="43">
        <v>3.04</v>
      </c>
      <c r="H40" s="43">
        <v>0.36</v>
      </c>
      <c r="I40" s="43">
        <v>19.88</v>
      </c>
      <c r="J40" s="43">
        <v>284</v>
      </c>
      <c r="K40" s="44"/>
      <c r="L40" s="43">
        <v>2.71</v>
      </c>
    </row>
    <row r="41" spans="1:12" ht="15">
      <c r="A41" s="14"/>
      <c r="B41" s="15"/>
      <c r="C41" s="11"/>
      <c r="D41" s="7" t="s">
        <v>31</v>
      </c>
      <c r="E41" s="42" t="s">
        <v>42</v>
      </c>
      <c r="F41" s="43">
        <v>40</v>
      </c>
      <c r="G41" s="43">
        <v>3.04</v>
      </c>
      <c r="H41" s="43">
        <v>0.36</v>
      </c>
      <c r="I41" s="43">
        <v>19.88</v>
      </c>
      <c r="J41" s="43">
        <v>129.26</v>
      </c>
      <c r="K41" s="44"/>
      <c r="L41" s="43">
        <v>2.5</v>
      </c>
    </row>
    <row r="42" spans="1:12" ht="15">
      <c r="A42" s="14"/>
      <c r="B42" s="15"/>
      <c r="C42" s="11"/>
      <c r="D42" s="7" t="s">
        <v>74</v>
      </c>
      <c r="E42" s="42" t="s">
        <v>46</v>
      </c>
      <c r="F42" s="43">
        <v>200</v>
      </c>
      <c r="G42" s="43">
        <v>0.12</v>
      </c>
      <c r="H42" s="43"/>
      <c r="I42" s="43"/>
      <c r="J42" s="43">
        <v>48.64</v>
      </c>
      <c r="K42" s="44">
        <v>271</v>
      </c>
      <c r="L42" s="43">
        <v>2.85</v>
      </c>
    </row>
    <row r="43" spans="1:12" ht="15">
      <c r="A43" s="14"/>
      <c r="B43" s="15"/>
      <c r="C43" s="11"/>
      <c r="D43" s="7" t="s">
        <v>75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14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16"/>
      <c r="B46" s="17"/>
      <c r="C46" s="8"/>
      <c r="D46" s="18" t="s">
        <v>32</v>
      </c>
      <c r="E46" s="9"/>
      <c r="F46" s="19">
        <f>SUM(F35:F45)</f>
        <v>930</v>
      </c>
      <c r="G46" s="19">
        <f t="shared" ref="G46" si="6">SUM(G35:G45)</f>
        <v>36.619999999999997</v>
      </c>
      <c r="H46" s="19">
        <f t="shared" ref="H46" si="7">SUM(H35:H45)</f>
        <v>39.22</v>
      </c>
      <c r="I46" s="19">
        <f t="shared" ref="I46" si="8">SUM(I35:I45)</f>
        <v>138.32</v>
      </c>
      <c r="J46" s="19">
        <f t="shared" ref="J46:L46" si="9">SUM(J35:J45)</f>
        <v>1324.5400000000002</v>
      </c>
      <c r="K46" s="25"/>
      <c r="L46" s="19">
        <f t="shared" si="9"/>
        <v>117.1</v>
      </c>
    </row>
    <row r="47" spans="1:12" ht="15.75" customHeight="1" thickBot="1">
      <c r="A47" s="33">
        <f>A27</f>
        <v>1</v>
      </c>
      <c r="B47" s="33">
        <f>B27</f>
        <v>2</v>
      </c>
      <c r="C47" s="54" t="s">
        <v>4</v>
      </c>
      <c r="D47" s="55"/>
      <c r="E47" s="31"/>
      <c r="F47" s="32">
        <f>F34+F46</f>
        <v>930</v>
      </c>
      <c r="G47" s="32">
        <f t="shared" ref="G47" si="10">G34+G46</f>
        <v>36.619999999999997</v>
      </c>
      <c r="H47" s="32">
        <f t="shared" ref="H47" si="11">H34+H46</f>
        <v>39.22</v>
      </c>
      <c r="I47" s="32">
        <f t="shared" ref="I47" si="12">I34+I46</f>
        <v>138.32</v>
      </c>
      <c r="J47" s="32">
        <f t="shared" ref="J47:L47" si="13">J34+J46</f>
        <v>1324.5400000000002</v>
      </c>
      <c r="K47" s="32"/>
      <c r="L47" s="32">
        <f t="shared" si="13"/>
        <v>117.1</v>
      </c>
    </row>
    <row r="48" spans="1:12" ht="15">
      <c r="A48" s="20">
        <v>1</v>
      </c>
      <c r="B48" s="21">
        <v>3</v>
      </c>
      <c r="C48" s="22" t="s">
        <v>20</v>
      </c>
      <c r="D48" s="5" t="s">
        <v>21</v>
      </c>
      <c r="E48" s="39"/>
      <c r="F48" s="40"/>
      <c r="G48" s="40"/>
      <c r="H48" s="40"/>
      <c r="I48" s="40"/>
      <c r="J48" s="40"/>
      <c r="K48" s="41"/>
      <c r="L48" s="40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7" t="s">
        <v>22</v>
      </c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3"/>
      <c r="B51" s="15"/>
      <c r="C51" s="11"/>
      <c r="D51" s="7" t="s">
        <v>23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24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32</v>
      </c>
      <c r="E55" s="9"/>
      <c r="F55" s="19">
        <f>SUM(F48:F54)</f>
        <v>0</v>
      </c>
      <c r="G55" s="19">
        <f t="shared" ref="G55" si="14">SUM(G48:G54)</f>
        <v>0</v>
      </c>
      <c r="H55" s="19">
        <f t="shared" ref="H55" si="15">SUM(H48:H54)</f>
        <v>0</v>
      </c>
      <c r="I55" s="19">
        <f t="shared" ref="I55" si="16">SUM(I48:I54)</f>
        <v>0</v>
      </c>
      <c r="J55" s="19">
        <f t="shared" ref="J55:L55" si="17">SUM(J48:J54)</f>
        <v>0</v>
      </c>
      <c r="K55" s="25"/>
      <c r="L55" s="19">
        <f t="shared" si="17"/>
        <v>0</v>
      </c>
    </row>
    <row r="56" spans="1:12" ht="15">
      <c r="A56" s="26">
        <f>A48</f>
        <v>1</v>
      </c>
      <c r="B56" s="13">
        <f>B48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27</v>
      </c>
      <c r="E57" s="42" t="s">
        <v>80</v>
      </c>
      <c r="F57" s="43" t="s">
        <v>81</v>
      </c>
      <c r="G57" s="43">
        <v>9.76</v>
      </c>
      <c r="H57" s="43">
        <v>6.62</v>
      </c>
      <c r="I57" s="43">
        <v>19.010000000000002</v>
      </c>
      <c r="J57" s="43">
        <v>175.1</v>
      </c>
      <c r="K57" s="44">
        <v>40</v>
      </c>
      <c r="L57" s="43">
        <v>36.39</v>
      </c>
    </row>
    <row r="58" spans="1:12" ht="15">
      <c r="A58" s="23"/>
      <c r="B58" s="15"/>
      <c r="C58" s="11"/>
      <c r="D58" s="7" t="s">
        <v>28</v>
      </c>
      <c r="E58" s="42" t="s">
        <v>96</v>
      </c>
      <c r="F58" s="43">
        <v>90</v>
      </c>
      <c r="G58" s="43">
        <v>12.63</v>
      </c>
      <c r="H58" s="43">
        <v>13.54</v>
      </c>
      <c r="I58" s="43">
        <v>9.16</v>
      </c>
      <c r="J58" s="43">
        <v>208.6</v>
      </c>
      <c r="K58" s="44">
        <v>185</v>
      </c>
      <c r="L58" s="43">
        <v>32.4</v>
      </c>
    </row>
    <row r="59" spans="1:12" ht="15">
      <c r="A59" s="23"/>
      <c r="B59" s="15"/>
      <c r="C59" s="11"/>
      <c r="D59" s="7" t="s">
        <v>29</v>
      </c>
      <c r="E59" s="42" t="s">
        <v>68</v>
      </c>
      <c r="F59" s="43">
        <v>150</v>
      </c>
      <c r="G59" s="43">
        <v>3.68</v>
      </c>
      <c r="H59" s="43">
        <v>3.53</v>
      </c>
      <c r="I59" s="43">
        <v>23.55</v>
      </c>
      <c r="J59" s="43">
        <v>140.72999999999999</v>
      </c>
      <c r="K59" s="44">
        <v>204</v>
      </c>
      <c r="L59" s="43">
        <v>8.1199999999999992</v>
      </c>
    </row>
    <row r="60" spans="1:12" ht="15">
      <c r="A60" s="23"/>
      <c r="B60" s="15"/>
      <c r="C60" s="11"/>
      <c r="D60" s="7" t="s">
        <v>73</v>
      </c>
      <c r="E60" s="42" t="s">
        <v>82</v>
      </c>
      <c r="F60" s="43">
        <v>60</v>
      </c>
      <c r="G60" s="43">
        <v>6.57</v>
      </c>
      <c r="H60" s="43">
        <v>4.1900000000000004</v>
      </c>
      <c r="I60" s="43">
        <v>24.16</v>
      </c>
      <c r="J60" s="43">
        <v>160.61000000000001</v>
      </c>
      <c r="K60" s="44">
        <v>306</v>
      </c>
      <c r="L60" s="43">
        <v>17.149999999999999</v>
      </c>
    </row>
    <row r="61" spans="1:12" ht="15">
      <c r="A61" s="23"/>
      <c r="B61" s="15"/>
      <c r="C61" s="11"/>
      <c r="D61" s="7" t="s">
        <v>30</v>
      </c>
      <c r="E61" s="42" t="s">
        <v>41</v>
      </c>
      <c r="F61" s="43">
        <v>40</v>
      </c>
      <c r="G61" s="43">
        <v>3.04</v>
      </c>
      <c r="H61" s="43">
        <v>0.36</v>
      </c>
      <c r="I61" s="43">
        <v>19.88</v>
      </c>
      <c r="J61" s="43">
        <v>284</v>
      </c>
      <c r="K61" s="44"/>
      <c r="L61" s="43">
        <v>2.71</v>
      </c>
    </row>
    <row r="62" spans="1:12" ht="15">
      <c r="A62" s="23"/>
      <c r="B62" s="15"/>
      <c r="C62" s="11"/>
      <c r="D62" s="7" t="s">
        <v>31</v>
      </c>
      <c r="E62" s="42" t="s">
        <v>42</v>
      </c>
      <c r="F62" s="43">
        <v>40</v>
      </c>
      <c r="G62" s="43">
        <v>3.04</v>
      </c>
      <c r="H62" s="43">
        <v>0.36</v>
      </c>
      <c r="I62" s="43">
        <v>19.88</v>
      </c>
      <c r="J62" s="43">
        <v>129.26</v>
      </c>
      <c r="K62" s="44"/>
      <c r="L62" s="43">
        <v>2.5</v>
      </c>
    </row>
    <row r="63" spans="1:12" ht="15">
      <c r="A63" s="23"/>
      <c r="B63" s="15"/>
      <c r="C63" s="11"/>
      <c r="D63" s="7" t="s">
        <v>74</v>
      </c>
      <c r="E63" s="42" t="s">
        <v>43</v>
      </c>
      <c r="F63" s="43">
        <v>200</v>
      </c>
      <c r="G63" s="43">
        <v>7.0000000000000007E-2</v>
      </c>
      <c r="H63" s="43">
        <v>0.01</v>
      </c>
      <c r="I63" s="43">
        <v>15.31</v>
      </c>
      <c r="J63" s="43">
        <v>61.62</v>
      </c>
      <c r="K63" s="44">
        <v>265</v>
      </c>
      <c r="L63" s="43">
        <v>2.85</v>
      </c>
    </row>
    <row r="64" spans="1:12" ht="15">
      <c r="A64" s="23"/>
      <c r="B64" s="15"/>
      <c r="C64" s="11"/>
      <c r="D64" s="7" t="s">
        <v>74</v>
      </c>
      <c r="E64" s="42" t="s">
        <v>53</v>
      </c>
      <c r="F64" s="43">
        <v>100</v>
      </c>
      <c r="G64" s="43">
        <v>5.6</v>
      </c>
      <c r="H64" s="43">
        <v>6.38</v>
      </c>
      <c r="I64" s="43">
        <v>8.18</v>
      </c>
      <c r="J64" s="43">
        <v>112.52</v>
      </c>
      <c r="K64" s="44">
        <v>245</v>
      </c>
      <c r="L64" s="43">
        <v>12.5</v>
      </c>
    </row>
    <row r="65" spans="1:12" ht="15">
      <c r="A65" s="23"/>
      <c r="B65" s="15"/>
      <c r="C65" s="11"/>
      <c r="D65" s="6" t="s">
        <v>75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4"/>
      <c r="B67" s="17"/>
      <c r="C67" s="8"/>
      <c r="D67" s="18" t="s">
        <v>32</v>
      </c>
      <c r="E67" s="9"/>
      <c r="F67" s="19">
        <f>SUM(F56:F66)</f>
        <v>680</v>
      </c>
      <c r="G67" s="19">
        <f t="shared" ref="G67" si="18">SUM(G56:G66)</f>
        <v>44.39</v>
      </c>
      <c r="H67" s="19">
        <f t="shared" ref="H67" si="19">SUM(H56:H66)</f>
        <v>34.99</v>
      </c>
      <c r="I67" s="19">
        <f t="shared" ref="I67" si="20">SUM(I56:I66)</f>
        <v>139.13</v>
      </c>
      <c r="J67" s="19">
        <f t="shared" ref="J67:L67" si="21">SUM(J56:J66)</f>
        <v>1272.4399999999998</v>
      </c>
      <c r="K67" s="25"/>
      <c r="L67" s="19">
        <f t="shared" si="21"/>
        <v>114.61999999999999</v>
      </c>
    </row>
    <row r="68" spans="1:12" ht="15.75" customHeight="1" thickBot="1">
      <c r="A68" s="29">
        <f>A48</f>
        <v>1</v>
      </c>
      <c r="B68" s="30">
        <f>B48</f>
        <v>3</v>
      </c>
      <c r="C68" s="54" t="s">
        <v>4</v>
      </c>
      <c r="D68" s="55"/>
      <c r="E68" s="31"/>
      <c r="F68" s="32">
        <f>F55+F67</f>
        <v>680</v>
      </c>
      <c r="G68" s="32">
        <f t="shared" ref="G68" si="22">G55+G67</f>
        <v>44.39</v>
      </c>
      <c r="H68" s="32">
        <f t="shared" ref="H68" si="23">H55+H67</f>
        <v>34.99</v>
      </c>
      <c r="I68" s="32">
        <f t="shared" ref="I68" si="24">I55+I67</f>
        <v>139.13</v>
      </c>
      <c r="J68" s="32">
        <f t="shared" ref="J68:L68" si="25">J55+J67</f>
        <v>1272.4399999999998</v>
      </c>
      <c r="K68" s="32"/>
      <c r="L68" s="32">
        <f t="shared" si="25"/>
        <v>114.61999999999999</v>
      </c>
    </row>
    <row r="69" spans="1:12" ht="15">
      <c r="A69" s="20">
        <v>1</v>
      </c>
      <c r="B69" s="21">
        <v>4</v>
      </c>
      <c r="C69" s="22" t="s">
        <v>20</v>
      </c>
      <c r="D69" s="5" t="s">
        <v>21</v>
      </c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22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23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24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4"/>
      <c r="B76" s="17"/>
      <c r="C76" s="8"/>
      <c r="D76" s="18" t="s">
        <v>32</v>
      </c>
      <c r="E76" s="9"/>
      <c r="F76" s="19">
        <f>SUM(F69:F75)</f>
        <v>0</v>
      </c>
      <c r="G76" s="19">
        <f t="shared" ref="G76" si="26">SUM(G69:G75)</f>
        <v>0</v>
      </c>
      <c r="H76" s="19">
        <f t="shared" ref="H76" si="27">SUM(H69:H75)</f>
        <v>0</v>
      </c>
      <c r="I76" s="19">
        <f t="shared" ref="I76" si="28">SUM(I69:I75)</f>
        <v>0</v>
      </c>
      <c r="J76" s="19">
        <f t="shared" ref="J76:L76" si="29">SUM(J69:J75)</f>
        <v>0</v>
      </c>
      <c r="K76" s="25"/>
      <c r="L76" s="19">
        <f t="shared" si="29"/>
        <v>0</v>
      </c>
    </row>
    <row r="77" spans="1:12" ht="15">
      <c r="A77" s="26">
        <f>A69</f>
        <v>1</v>
      </c>
      <c r="B77" s="13">
        <f>B69</f>
        <v>4</v>
      </c>
      <c r="C77" s="10" t="s">
        <v>25</v>
      </c>
      <c r="D77" s="7" t="s">
        <v>26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7" t="s">
        <v>27</v>
      </c>
      <c r="E78" s="42" t="s">
        <v>71</v>
      </c>
      <c r="F78" s="43">
        <v>250</v>
      </c>
      <c r="G78" s="43">
        <v>13.21</v>
      </c>
      <c r="H78" s="43">
        <v>4.1100000000000003</v>
      </c>
      <c r="I78" s="43">
        <v>6.7</v>
      </c>
      <c r="J78" s="43">
        <v>116.24</v>
      </c>
      <c r="K78" s="44">
        <v>42</v>
      </c>
      <c r="L78" s="43">
        <v>28.55</v>
      </c>
    </row>
    <row r="79" spans="1:12" ht="15">
      <c r="A79" s="23"/>
      <c r="B79" s="15"/>
      <c r="C79" s="11"/>
      <c r="D79" s="7" t="s">
        <v>28</v>
      </c>
      <c r="E79" s="42" t="s">
        <v>83</v>
      </c>
      <c r="F79" s="43">
        <v>215</v>
      </c>
      <c r="G79" s="43">
        <v>18.78</v>
      </c>
      <c r="H79" s="43">
        <v>22.85</v>
      </c>
      <c r="I79" s="43">
        <v>45.12</v>
      </c>
      <c r="J79" s="43">
        <v>461.23</v>
      </c>
      <c r="K79" s="44">
        <v>149</v>
      </c>
      <c r="L79" s="43">
        <v>38.56</v>
      </c>
    </row>
    <row r="80" spans="1:12" ht="15">
      <c r="A80" s="23"/>
      <c r="B80" s="15"/>
      <c r="C80" s="11"/>
      <c r="D80" s="7" t="s">
        <v>29</v>
      </c>
      <c r="E80" s="42" t="s">
        <v>79</v>
      </c>
      <c r="F80" s="43">
        <v>150</v>
      </c>
      <c r="G80" s="43">
        <v>2.13</v>
      </c>
      <c r="H80" s="43">
        <v>4.04</v>
      </c>
      <c r="I80" s="43">
        <v>15.53</v>
      </c>
      <c r="J80" s="43">
        <v>106.97</v>
      </c>
      <c r="K80" s="44">
        <v>216</v>
      </c>
      <c r="L80" s="43">
        <v>25.23</v>
      </c>
    </row>
    <row r="81" spans="1:12" ht="15">
      <c r="A81" s="23"/>
      <c r="B81" s="15"/>
      <c r="C81" s="11"/>
      <c r="D81" s="7" t="s">
        <v>76</v>
      </c>
      <c r="E81" s="42" t="s">
        <v>84</v>
      </c>
      <c r="F81" s="43">
        <v>60</v>
      </c>
      <c r="G81" s="43">
        <v>7.08</v>
      </c>
      <c r="H81" s="43">
        <v>2.63</v>
      </c>
      <c r="I81" s="43">
        <v>41.81</v>
      </c>
      <c r="J81" s="43">
        <v>219.07</v>
      </c>
      <c r="K81" s="44">
        <v>299</v>
      </c>
      <c r="L81" s="43">
        <v>15.3</v>
      </c>
    </row>
    <row r="82" spans="1:12" ht="15">
      <c r="A82" s="23"/>
      <c r="B82" s="15"/>
      <c r="C82" s="11"/>
      <c r="D82" s="7" t="s">
        <v>30</v>
      </c>
      <c r="E82" s="42" t="s">
        <v>41</v>
      </c>
      <c r="F82" s="43">
        <v>40</v>
      </c>
      <c r="G82" s="43">
        <v>3.04</v>
      </c>
      <c r="H82" s="43">
        <v>0.36</v>
      </c>
      <c r="I82" s="43">
        <v>19.88</v>
      </c>
      <c r="J82" s="43">
        <v>284</v>
      </c>
      <c r="K82" s="44"/>
      <c r="L82" s="43">
        <v>2.71</v>
      </c>
    </row>
    <row r="83" spans="1:12" ht="15">
      <c r="A83" s="23"/>
      <c r="B83" s="15"/>
      <c r="C83" s="11"/>
      <c r="D83" s="7" t="s">
        <v>31</v>
      </c>
      <c r="E83" s="42" t="s">
        <v>42</v>
      </c>
      <c r="F83" s="43">
        <v>40</v>
      </c>
      <c r="G83" s="43">
        <v>3.04</v>
      </c>
      <c r="H83" s="43">
        <v>0.36</v>
      </c>
      <c r="I83" s="43">
        <v>19.88</v>
      </c>
      <c r="J83" s="43">
        <v>129.26</v>
      </c>
      <c r="K83" s="44"/>
      <c r="L83" s="43">
        <v>2.5</v>
      </c>
    </row>
    <row r="84" spans="1:12" ht="15">
      <c r="A84" s="23"/>
      <c r="B84" s="15"/>
      <c r="C84" s="11"/>
      <c r="D84" s="6" t="s">
        <v>74</v>
      </c>
      <c r="E84" s="42" t="s">
        <v>43</v>
      </c>
      <c r="F84" s="43">
        <v>200</v>
      </c>
      <c r="G84" s="43">
        <v>7.0000000000000007E-2</v>
      </c>
      <c r="H84" s="43">
        <v>0.01</v>
      </c>
      <c r="I84" s="43">
        <v>15.31</v>
      </c>
      <c r="J84" s="43">
        <v>61.62</v>
      </c>
      <c r="K84" s="44">
        <v>265</v>
      </c>
      <c r="L84" s="43">
        <v>2.85</v>
      </c>
    </row>
    <row r="85" spans="1:12" ht="15">
      <c r="A85" s="23"/>
      <c r="B85" s="15"/>
      <c r="C85" s="11"/>
      <c r="D85" s="6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4"/>
      <c r="B86" s="17"/>
      <c r="C86" s="8"/>
      <c r="D86" s="18" t="s">
        <v>32</v>
      </c>
      <c r="E86" s="9"/>
      <c r="F86" s="19">
        <f>SUM(F77:F85)</f>
        <v>955</v>
      </c>
      <c r="G86" s="19">
        <f t="shared" ref="G86" si="30">SUM(G77:G85)</f>
        <v>47.35</v>
      </c>
      <c r="H86" s="19">
        <f t="shared" ref="H86" si="31">SUM(H77:H85)</f>
        <v>34.36</v>
      </c>
      <c r="I86" s="19">
        <f t="shared" ref="I86" si="32">SUM(I77:I85)</f>
        <v>164.23</v>
      </c>
      <c r="J86" s="19">
        <f t="shared" ref="J86:L86" si="33">SUM(J77:J85)</f>
        <v>1378.3899999999999</v>
      </c>
      <c r="K86" s="25"/>
      <c r="L86" s="19">
        <f t="shared" si="33"/>
        <v>115.69999999999999</v>
      </c>
    </row>
    <row r="87" spans="1:12" ht="15.75" customHeight="1" thickBot="1">
      <c r="A87" s="29">
        <f>A69</f>
        <v>1</v>
      </c>
      <c r="B87" s="30">
        <f>B69</f>
        <v>4</v>
      </c>
      <c r="C87" s="54" t="s">
        <v>4</v>
      </c>
      <c r="D87" s="55"/>
      <c r="E87" s="31"/>
      <c r="F87" s="32">
        <f>F76+F86</f>
        <v>955</v>
      </c>
      <c r="G87" s="32">
        <f t="shared" ref="G87" si="34">G76+G86</f>
        <v>47.35</v>
      </c>
      <c r="H87" s="32">
        <f t="shared" ref="H87" si="35">H76+H86</f>
        <v>34.36</v>
      </c>
      <c r="I87" s="32">
        <f t="shared" ref="I87" si="36">I76+I86</f>
        <v>164.23</v>
      </c>
      <c r="J87" s="32">
        <f t="shared" ref="J87:L87" si="37">J76+J86</f>
        <v>1378.3899999999999</v>
      </c>
      <c r="K87" s="32"/>
      <c r="L87" s="32">
        <f t="shared" si="37"/>
        <v>115.69999999999999</v>
      </c>
    </row>
    <row r="88" spans="1:12" ht="15">
      <c r="A88" s="20">
        <v>1</v>
      </c>
      <c r="B88" s="21">
        <v>5</v>
      </c>
      <c r="C88" s="22" t="s">
        <v>20</v>
      </c>
      <c r="D88" s="5" t="s">
        <v>21</v>
      </c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22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23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24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4"/>
      <c r="B95" s="17"/>
      <c r="C95" s="8"/>
      <c r="D95" s="18" t="s">
        <v>32</v>
      </c>
      <c r="E95" s="9"/>
      <c r="F95" s="19">
        <f>SUM(F88:F94)</f>
        <v>0</v>
      </c>
      <c r="G95" s="19">
        <f t="shared" ref="G95" si="38">SUM(G88:G94)</f>
        <v>0</v>
      </c>
      <c r="H95" s="19">
        <f t="shared" ref="H95" si="39">SUM(H88:H94)</f>
        <v>0</v>
      </c>
      <c r="I95" s="19">
        <f t="shared" ref="I95" si="40">SUM(I88:I94)</f>
        <v>0</v>
      </c>
      <c r="J95" s="19">
        <f t="shared" ref="J95:L95" si="41">SUM(J88:J94)</f>
        <v>0</v>
      </c>
      <c r="K95" s="25"/>
      <c r="L95" s="19">
        <f t="shared" si="41"/>
        <v>0</v>
      </c>
    </row>
    <row r="96" spans="1:12" ht="15">
      <c r="A96" s="26">
        <f>A88</f>
        <v>1</v>
      </c>
      <c r="B96" s="13">
        <f>B88</f>
        <v>5</v>
      </c>
      <c r="C96" s="10" t="s">
        <v>25</v>
      </c>
      <c r="D96" s="7" t="s">
        <v>26</v>
      </c>
      <c r="E96" s="42" t="s">
        <v>85</v>
      </c>
      <c r="F96" s="43">
        <v>100</v>
      </c>
      <c r="G96" s="43">
        <v>1.26</v>
      </c>
      <c r="H96" s="43">
        <v>10.08</v>
      </c>
      <c r="I96" s="43">
        <v>7.76</v>
      </c>
      <c r="J96" s="43">
        <v>126.8</v>
      </c>
      <c r="K96" s="44">
        <v>21</v>
      </c>
      <c r="L96" s="43">
        <v>9.1</v>
      </c>
    </row>
    <row r="97" spans="1:12" ht="15">
      <c r="A97" s="23"/>
      <c r="B97" s="15"/>
      <c r="C97" s="11"/>
      <c r="D97" s="7" t="s">
        <v>27</v>
      </c>
      <c r="E97" s="42" t="s">
        <v>47</v>
      </c>
      <c r="F97" s="43">
        <v>250</v>
      </c>
      <c r="G97" s="43">
        <v>7.34</v>
      </c>
      <c r="H97" s="43">
        <v>4.8899999999999997</v>
      </c>
      <c r="I97" s="43">
        <v>13.61</v>
      </c>
      <c r="J97" s="43">
        <v>128.79</v>
      </c>
      <c r="K97" s="44" t="s">
        <v>48</v>
      </c>
      <c r="L97" s="43">
        <v>24.37</v>
      </c>
    </row>
    <row r="98" spans="1:12" ht="15">
      <c r="A98" s="23"/>
      <c r="B98" s="15"/>
      <c r="C98" s="11"/>
      <c r="D98" s="7" t="s">
        <v>28</v>
      </c>
      <c r="E98" s="42" t="s">
        <v>51</v>
      </c>
      <c r="F98" s="43">
        <v>120</v>
      </c>
      <c r="G98" s="43">
        <v>18.22</v>
      </c>
      <c r="H98" s="43">
        <v>16.22</v>
      </c>
      <c r="I98" s="43">
        <v>0.97</v>
      </c>
      <c r="J98" s="43">
        <v>242.68</v>
      </c>
      <c r="K98" s="44">
        <v>192</v>
      </c>
      <c r="L98" s="43">
        <v>43.2</v>
      </c>
    </row>
    <row r="99" spans="1:12" ht="15">
      <c r="A99" s="23"/>
      <c r="B99" s="15"/>
      <c r="C99" s="11"/>
      <c r="D99" s="7" t="s">
        <v>29</v>
      </c>
      <c r="E99" s="42" t="s">
        <v>68</v>
      </c>
      <c r="F99" s="43">
        <v>150</v>
      </c>
      <c r="G99" s="43">
        <v>3.68</v>
      </c>
      <c r="H99" s="43">
        <v>3.53</v>
      </c>
      <c r="I99" s="43">
        <v>23.55</v>
      </c>
      <c r="J99" s="43">
        <v>140.72999999999999</v>
      </c>
      <c r="K99" s="44">
        <v>204</v>
      </c>
      <c r="L99" s="43">
        <v>8.1199999999999992</v>
      </c>
    </row>
    <row r="100" spans="1:12" ht="15">
      <c r="A100" s="23"/>
      <c r="B100" s="15"/>
      <c r="C100" s="11"/>
      <c r="D100" s="7" t="s">
        <v>76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30</v>
      </c>
      <c r="E101" s="42" t="s">
        <v>41</v>
      </c>
      <c r="F101" s="43">
        <v>40</v>
      </c>
      <c r="G101" s="43">
        <v>3.04</v>
      </c>
      <c r="H101" s="43">
        <v>0.36</v>
      </c>
      <c r="I101" s="43">
        <v>60.64</v>
      </c>
      <c r="J101" s="43">
        <v>284</v>
      </c>
      <c r="K101" s="44"/>
      <c r="L101" s="43">
        <v>2.71</v>
      </c>
    </row>
    <row r="102" spans="1:12" ht="15">
      <c r="A102" s="23"/>
      <c r="B102" s="15"/>
      <c r="C102" s="11"/>
      <c r="D102" s="7" t="s">
        <v>31</v>
      </c>
      <c r="E102" s="42" t="s">
        <v>42</v>
      </c>
      <c r="F102" s="43">
        <v>40</v>
      </c>
      <c r="G102" s="43">
        <v>3.04</v>
      </c>
      <c r="H102" s="43">
        <v>0.36</v>
      </c>
      <c r="I102" s="43">
        <v>19.88</v>
      </c>
      <c r="J102" s="43">
        <v>129.26</v>
      </c>
      <c r="K102" s="44"/>
      <c r="L102" s="43">
        <v>2.5</v>
      </c>
    </row>
    <row r="103" spans="1:12" ht="15">
      <c r="A103" s="23"/>
      <c r="B103" s="15"/>
      <c r="C103" s="11"/>
      <c r="D103" s="6" t="s">
        <v>74</v>
      </c>
      <c r="E103" s="42" t="s">
        <v>72</v>
      </c>
      <c r="F103" s="43">
        <v>200</v>
      </c>
      <c r="G103" s="43">
        <v>0.25</v>
      </c>
      <c r="H103" s="43">
        <v>0.25</v>
      </c>
      <c r="I103" s="43">
        <v>25.35</v>
      </c>
      <c r="J103" s="43">
        <v>104.07</v>
      </c>
      <c r="K103" s="44">
        <v>256</v>
      </c>
      <c r="L103" s="43">
        <v>5.65</v>
      </c>
    </row>
    <row r="104" spans="1:12" ht="15">
      <c r="A104" s="23"/>
      <c r="B104" s="15"/>
      <c r="C104" s="11"/>
      <c r="D104" s="6" t="s">
        <v>24</v>
      </c>
      <c r="E104" s="42" t="s">
        <v>56</v>
      </c>
      <c r="F104" s="43">
        <v>150</v>
      </c>
      <c r="G104" s="43"/>
      <c r="H104" s="43"/>
      <c r="I104" s="43"/>
      <c r="J104" s="43">
        <v>47</v>
      </c>
      <c r="K104" s="44"/>
      <c r="L104" s="43">
        <v>22</v>
      </c>
    </row>
    <row r="105" spans="1:12" ht="15">
      <c r="A105" s="24"/>
      <c r="B105" s="17"/>
      <c r="C105" s="8"/>
      <c r="D105" s="18" t="s">
        <v>32</v>
      </c>
      <c r="E105" s="9"/>
      <c r="F105" s="19">
        <f>SUM(F96:F104)</f>
        <v>1050</v>
      </c>
      <c r="G105" s="19">
        <f t="shared" ref="G105" si="42">SUM(G96:G104)</f>
        <v>36.83</v>
      </c>
      <c r="H105" s="19">
        <f t="shared" ref="H105" si="43">SUM(H96:H104)</f>
        <v>35.69</v>
      </c>
      <c r="I105" s="19">
        <f t="shared" ref="I105" si="44">SUM(I96:I104)</f>
        <v>151.76</v>
      </c>
      <c r="J105" s="19">
        <f t="shared" ref="J105:L105" si="45">SUM(J96:J104)</f>
        <v>1203.33</v>
      </c>
      <c r="K105" s="25"/>
      <c r="L105" s="19">
        <f t="shared" si="45"/>
        <v>117.65</v>
      </c>
    </row>
    <row r="106" spans="1:12" ht="15.75" customHeight="1" thickBot="1">
      <c r="A106" s="29">
        <f>A88</f>
        <v>1</v>
      </c>
      <c r="B106" s="30">
        <f>B88</f>
        <v>5</v>
      </c>
      <c r="C106" s="54" t="s">
        <v>4</v>
      </c>
      <c r="D106" s="55"/>
      <c r="E106" s="31"/>
      <c r="F106" s="32">
        <f>F95+F105</f>
        <v>1050</v>
      </c>
      <c r="G106" s="32">
        <f t="shared" ref="G106" si="46">G95+G105</f>
        <v>36.83</v>
      </c>
      <c r="H106" s="32">
        <f t="shared" ref="H106" si="47">H95+H105</f>
        <v>35.69</v>
      </c>
      <c r="I106" s="32">
        <f t="shared" ref="I106" si="48">I95+I105</f>
        <v>151.76</v>
      </c>
      <c r="J106" s="32">
        <f t="shared" ref="J106:L106" si="49">J95+J105</f>
        <v>1203.33</v>
      </c>
      <c r="K106" s="32"/>
      <c r="L106" s="32">
        <f t="shared" si="49"/>
        <v>117.65</v>
      </c>
    </row>
    <row r="107" spans="1:12" ht="1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4"/>
      <c r="B114" s="17"/>
      <c r="C114" s="8"/>
      <c r="D114" s="18" t="s">
        <v>32</v>
      </c>
      <c r="E114" s="9"/>
      <c r="F114" s="19">
        <f>SUM(F107:F113)</f>
        <v>0</v>
      </c>
      <c r="G114" s="19">
        <f t="shared" ref="G114:J114" si="50">SUM(G107:G113)</f>
        <v>0</v>
      </c>
      <c r="H114" s="19">
        <f t="shared" si="50"/>
        <v>0</v>
      </c>
      <c r="I114" s="19">
        <f t="shared" si="50"/>
        <v>0</v>
      </c>
      <c r="J114" s="19">
        <f t="shared" si="50"/>
        <v>0</v>
      </c>
      <c r="K114" s="25"/>
      <c r="L114" s="19">
        <f t="shared" ref="L114" si="51">SUM(L107:L113)</f>
        <v>0</v>
      </c>
    </row>
    <row r="115" spans="1:12" ht="15">
      <c r="A115" s="26">
        <f>A107</f>
        <v>2</v>
      </c>
      <c r="B115" s="13">
        <f>B107</f>
        <v>1</v>
      </c>
      <c r="C115" s="10" t="s">
        <v>25</v>
      </c>
      <c r="D115" s="7" t="s">
        <v>26</v>
      </c>
      <c r="E115" s="42" t="s">
        <v>86</v>
      </c>
      <c r="F115" s="43">
        <v>100</v>
      </c>
      <c r="G115" s="43">
        <v>2.74</v>
      </c>
      <c r="H115" s="43">
        <v>20.3</v>
      </c>
      <c r="I115" s="43">
        <v>12.16</v>
      </c>
      <c r="J115" s="43">
        <v>242.3</v>
      </c>
      <c r="K115" s="44">
        <v>3</v>
      </c>
      <c r="L115" s="43">
        <v>16.88</v>
      </c>
    </row>
    <row r="116" spans="1:12" ht="25.5">
      <c r="A116" s="23"/>
      <c r="B116" s="15"/>
      <c r="C116" s="11"/>
      <c r="D116" s="7" t="s">
        <v>27</v>
      </c>
      <c r="E116" s="42" t="s">
        <v>57</v>
      </c>
      <c r="F116" s="43">
        <v>250</v>
      </c>
      <c r="G116" s="43">
        <v>2.83</v>
      </c>
      <c r="H116" s="43">
        <v>2.86</v>
      </c>
      <c r="I116" s="43">
        <v>21.76</v>
      </c>
      <c r="J116" s="43">
        <v>124.09</v>
      </c>
      <c r="K116" s="44" t="s">
        <v>58</v>
      </c>
      <c r="L116" s="43">
        <v>24.73</v>
      </c>
    </row>
    <row r="117" spans="1:12" ht="15">
      <c r="A117" s="23"/>
      <c r="B117" s="15"/>
      <c r="C117" s="11"/>
      <c r="D117" s="7" t="s">
        <v>28</v>
      </c>
      <c r="E117" s="42" t="s">
        <v>59</v>
      </c>
      <c r="F117" s="43">
        <v>210</v>
      </c>
      <c r="G117" s="43">
        <v>37.200000000000003</v>
      </c>
      <c r="H117" s="43">
        <v>45.33</v>
      </c>
      <c r="I117" s="43">
        <v>41.05</v>
      </c>
      <c r="J117" s="43">
        <v>747.09</v>
      </c>
      <c r="K117" s="44">
        <v>191</v>
      </c>
      <c r="L117" s="43">
        <v>45.46</v>
      </c>
    </row>
    <row r="118" spans="1:12" ht="15">
      <c r="A118" s="23"/>
      <c r="B118" s="15"/>
      <c r="C118" s="11"/>
      <c r="D118" s="7" t="s">
        <v>29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7" t="s">
        <v>76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3"/>
      <c r="B120" s="15"/>
      <c r="C120" s="11"/>
      <c r="D120" s="7" t="s">
        <v>30</v>
      </c>
      <c r="E120" s="42" t="s">
        <v>41</v>
      </c>
      <c r="F120" s="43">
        <v>40</v>
      </c>
      <c r="G120" s="43">
        <v>3.04</v>
      </c>
      <c r="H120" s="43">
        <v>0.36</v>
      </c>
      <c r="I120" s="43">
        <v>19.88</v>
      </c>
      <c r="J120" s="43">
        <v>284</v>
      </c>
      <c r="K120" s="44"/>
      <c r="L120" s="43">
        <v>2.71</v>
      </c>
    </row>
    <row r="121" spans="1:12" ht="15">
      <c r="A121" s="23"/>
      <c r="B121" s="15"/>
      <c r="C121" s="11"/>
      <c r="D121" s="7" t="s">
        <v>31</v>
      </c>
      <c r="E121" s="42" t="s">
        <v>42</v>
      </c>
      <c r="F121" s="43">
        <v>40</v>
      </c>
      <c r="G121" s="43">
        <v>3.04</v>
      </c>
      <c r="H121" s="43">
        <v>0.36</v>
      </c>
      <c r="I121" s="43">
        <v>19.88</v>
      </c>
      <c r="J121" s="43">
        <v>129.26</v>
      </c>
      <c r="K121" s="44"/>
      <c r="L121" s="43">
        <v>2.5</v>
      </c>
    </row>
    <row r="122" spans="1:12" ht="15">
      <c r="A122" s="23"/>
      <c r="B122" s="15"/>
      <c r="C122" s="11"/>
      <c r="D122" s="6" t="s">
        <v>74</v>
      </c>
      <c r="E122" s="42" t="s">
        <v>46</v>
      </c>
      <c r="F122" s="43">
        <v>200</v>
      </c>
      <c r="G122" s="43">
        <v>0.12</v>
      </c>
      <c r="H122" s="43"/>
      <c r="I122" s="43"/>
      <c r="J122" s="43">
        <v>48.64</v>
      </c>
      <c r="K122" s="44">
        <v>271</v>
      </c>
      <c r="L122" s="43">
        <v>2.85</v>
      </c>
    </row>
    <row r="123" spans="1:12" ht="15">
      <c r="A123" s="23"/>
      <c r="B123" s="15"/>
      <c r="C123" s="11"/>
      <c r="D123" s="6" t="s">
        <v>74</v>
      </c>
      <c r="E123" s="42" t="s">
        <v>60</v>
      </c>
      <c r="F123" s="43">
        <v>95</v>
      </c>
      <c r="G123" s="43">
        <v>7.3</v>
      </c>
      <c r="H123" s="43">
        <v>3</v>
      </c>
      <c r="I123" s="43">
        <v>12.3</v>
      </c>
      <c r="J123" s="43">
        <v>106</v>
      </c>
      <c r="K123" s="44">
        <v>245</v>
      </c>
      <c r="L123" s="43">
        <v>28.08</v>
      </c>
    </row>
    <row r="124" spans="1:12" ht="15">
      <c r="A124" s="23"/>
      <c r="B124" s="15"/>
      <c r="C124" s="11"/>
      <c r="D124" s="6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4"/>
      <c r="B125" s="17"/>
      <c r="C125" s="8"/>
      <c r="D125" s="18" t="s">
        <v>32</v>
      </c>
      <c r="E125" s="9"/>
      <c r="F125" s="19">
        <f>SUM(F115:F124)</f>
        <v>935</v>
      </c>
      <c r="G125" s="19">
        <f t="shared" ref="G125:J125" si="52">SUM(G115:G124)</f>
        <v>56.269999999999996</v>
      </c>
      <c r="H125" s="19">
        <f t="shared" si="52"/>
        <v>72.209999999999994</v>
      </c>
      <c r="I125" s="19">
        <f t="shared" si="52"/>
        <v>127.02999999999999</v>
      </c>
      <c r="J125" s="19">
        <f t="shared" si="52"/>
        <v>1681.38</v>
      </c>
      <c r="K125" s="25"/>
      <c r="L125" s="19">
        <f t="shared" ref="L125" si="53">SUM(L115:L124)</f>
        <v>123.20999999999998</v>
      </c>
    </row>
    <row r="126" spans="1:12" ht="15.75" thickBot="1">
      <c r="A126" s="29">
        <f>A107</f>
        <v>2</v>
      </c>
      <c r="B126" s="30">
        <f>B107</f>
        <v>1</v>
      </c>
      <c r="C126" s="54" t="s">
        <v>4</v>
      </c>
      <c r="D126" s="55"/>
      <c r="E126" s="31"/>
      <c r="F126" s="32">
        <f>F114+F125</f>
        <v>935</v>
      </c>
      <c r="G126" s="32">
        <f t="shared" ref="G126" si="54">G114+G125</f>
        <v>56.269999999999996</v>
      </c>
      <c r="H126" s="32">
        <f t="shared" ref="H126" si="55">H114+H125</f>
        <v>72.209999999999994</v>
      </c>
      <c r="I126" s="32">
        <f t="shared" ref="I126" si="56">I114+I125</f>
        <v>127.02999999999999</v>
      </c>
      <c r="J126" s="32">
        <f t="shared" ref="J126:L126" si="57">J114+J125</f>
        <v>1681.38</v>
      </c>
      <c r="K126" s="32"/>
      <c r="L126" s="32">
        <f t="shared" si="57"/>
        <v>123.20999999999998</v>
      </c>
    </row>
    <row r="127" spans="1:12" ht="1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6"/>
      <c r="B134" s="17"/>
      <c r="C134" s="8"/>
      <c r="D134" s="18" t="s">
        <v>32</v>
      </c>
      <c r="E134" s="9"/>
      <c r="F134" s="19">
        <f>SUM(F127:F133)</f>
        <v>0</v>
      </c>
      <c r="G134" s="19">
        <f t="shared" ref="G134:J134" si="58">SUM(G127:G133)</f>
        <v>0</v>
      </c>
      <c r="H134" s="19">
        <f t="shared" si="58"/>
        <v>0</v>
      </c>
      <c r="I134" s="19">
        <f t="shared" si="58"/>
        <v>0</v>
      </c>
      <c r="J134" s="19">
        <f t="shared" si="58"/>
        <v>0</v>
      </c>
      <c r="K134" s="25"/>
      <c r="L134" s="19">
        <f t="shared" ref="L134" si="59">SUM(L127:L133)</f>
        <v>0</v>
      </c>
    </row>
    <row r="135" spans="1:12" ht="15">
      <c r="A135" s="13">
        <f>A127</f>
        <v>2</v>
      </c>
      <c r="B135" s="13">
        <f>B127</f>
        <v>2</v>
      </c>
      <c r="C135" s="10" t="s">
        <v>25</v>
      </c>
      <c r="D135" s="7" t="s">
        <v>26</v>
      </c>
      <c r="E135" s="42"/>
      <c r="F135" s="43"/>
      <c r="G135" s="43"/>
      <c r="H135" s="43"/>
      <c r="I135" s="43"/>
      <c r="J135" s="43"/>
      <c r="K135" s="44"/>
      <c r="L135" s="43"/>
    </row>
    <row r="136" spans="1:12" ht="25.5">
      <c r="A136" s="14"/>
      <c r="B136" s="15"/>
      <c r="C136" s="11"/>
      <c r="D136" s="7" t="s">
        <v>27</v>
      </c>
      <c r="E136" s="42" t="s">
        <v>87</v>
      </c>
      <c r="F136" s="43">
        <v>250</v>
      </c>
      <c r="G136" s="43">
        <v>37.85</v>
      </c>
      <c r="H136" s="43">
        <v>30.73</v>
      </c>
      <c r="I136" s="43">
        <v>10.64</v>
      </c>
      <c r="J136" s="43">
        <v>470.47</v>
      </c>
      <c r="K136" s="44" t="s">
        <v>52</v>
      </c>
      <c r="L136" s="43">
        <v>27.65</v>
      </c>
    </row>
    <row r="137" spans="1:12" ht="15">
      <c r="A137" s="14"/>
      <c r="B137" s="15"/>
      <c r="C137" s="11"/>
      <c r="D137" s="7" t="s">
        <v>28</v>
      </c>
      <c r="E137" s="42" t="s">
        <v>97</v>
      </c>
      <c r="F137" s="43">
        <v>90</v>
      </c>
      <c r="G137" s="43">
        <v>11.02</v>
      </c>
      <c r="H137" s="43">
        <v>12.45</v>
      </c>
      <c r="I137" s="43">
        <v>7.52</v>
      </c>
      <c r="J137" s="43">
        <v>186.09</v>
      </c>
      <c r="K137" s="44">
        <v>189</v>
      </c>
      <c r="L137" s="43">
        <v>45.2</v>
      </c>
    </row>
    <row r="138" spans="1:12" ht="15">
      <c r="A138" s="14"/>
      <c r="B138" s="15"/>
      <c r="C138" s="11"/>
      <c r="D138" s="7" t="s">
        <v>29</v>
      </c>
      <c r="E138" s="42" t="s">
        <v>68</v>
      </c>
      <c r="F138" s="43">
        <v>150</v>
      </c>
      <c r="G138" s="43">
        <v>3.68</v>
      </c>
      <c r="H138" s="43">
        <v>3.53</v>
      </c>
      <c r="I138" s="43">
        <v>23.55</v>
      </c>
      <c r="J138" s="43">
        <v>140.72999999999999</v>
      </c>
      <c r="K138" s="44">
        <v>204</v>
      </c>
      <c r="L138" s="43">
        <v>8.1199999999999992</v>
      </c>
    </row>
    <row r="139" spans="1:12" ht="15">
      <c r="A139" s="14"/>
      <c r="B139" s="15"/>
      <c r="C139" s="11"/>
      <c r="D139" s="7" t="s">
        <v>76</v>
      </c>
      <c r="E139" s="42" t="s">
        <v>69</v>
      </c>
      <c r="F139" s="43">
        <v>60</v>
      </c>
      <c r="G139" s="43">
        <v>7.08</v>
      </c>
      <c r="H139" s="43">
        <v>2.63</v>
      </c>
      <c r="I139" s="43">
        <v>41.81</v>
      </c>
      <c r="J139" s="43">
        <v>219.07</v>
      </c>
      <c r="K139" s="44">
        <v>299</v>
      </c>
      <c r="L139" s="43">
        <v>26.91</v>
      </c>
    </row>
    <row r="140" spans="1:12" ht="15">
      <c r="A140" s="14"/>
      <c r="B140" s="15"/>
      <c r="C140" s="11"/>
      <c r="D140" s="7" t="s">
        <v>30</v>
      </c>
      <c r="E140" s="42" t="s">
        <v>41</v>
      </c>
      <c r="F140" s="43">
        <v>40</v>
      </c>
      <c r="G140" s="43">
        <v>3.04</v>
      </c>
      <c r="H140" s="43">
        <v>0.36</v>
      </c>
      <c r="I140" s="43">
        <v>19.88</v>
      </c>
      <c r="J140" s="43">
        <v>284</v>
      </c>
      <c r="K140" s="44"/>
      <c r="L140" s="43">
        <v>2.71</v>
      </c>
    </row>
    <row r="141" spans="1:12" ht="15">
      <c r="A141" s="14"/>
      <c r="B141" s="15"/>
      <c r="C141" s="11"/>
      <c r="D141" s="7" t="s">
        <v>31</v>
      </c>
      <c r="E141" s="42" t="s">
        <v>42</v>
      </c>
      <c r="F141" s="43">
        <v>40</v>
      </c>
      <c r="G141" s="43">
        <v>3.04</v>
      </c>
      <c r="H141" s="43">
        <v>0.36</v>
      </c>
      <c r="I141" s="43">
        <v>19.88</v>
      </c>
      <c r="J141" s="43">
        <v>129.26</v>
      </c>
      <c r="K141" s="44"/>
      <c r="L141" s="43">
        <v>2.5</v>
      </c>
    </row>
    <row r="142" spans="1:12" ht="15">
      <c r="A142" s="14"/>
      <c r="B142" s="15"/>
      <c r="C142" s="11"/>
      <c r="D142" s="6" t="s">
        <v>74</v>
      </c>
      <c r="E142" s="42" t="s">
        <v>43</v>
      </c>
      <c r="F142" s="43">
        <v>200</v>
      </c>
      <c r="G142" s="43">
        <v>7.0000000000000007E-2</v>
      </c>
      <c r="H142" s="43">
        <v>0.01</v>
      </c>
      <c r="I142" s="43">
        <v>15.31</v>
      </c>
      <c r="J142" s="43">
        <v>61.62</v>
      </c>
      <c r="K142" s="44">
        <v>265</v>
      </c>
      <c r="L142" s="43">
        <v>2.85</v>
      </c>
    </row>
    <row r="143" spans="1:12" ht="15">
      <c r="A143" s="14"/>
      <c r="B143" s="15"/>
      <c r="C143" s="11"/>
      <c r="D143" s="6" t="s">
        <v>24</v>
      </c>
      <c r="E143" s="42"/>
      <c r="F143" s="43"/>
      <c r="G143" s="43"/>
      <c r="H143" s="43"/>
      <c r="I143" s="43"/>
      <c r="J143" s="43"/>
      <c r="K143" s="44"/>
      <c r="L143" s="43">
        <v>26.91</v>
      </c>
    </row>
    <row r="144" spans="1:12" ht="15">
      <c r="A144" s="16"/>
      <c r="B144" s="17"/>
      <c r="C144" s="8"/>
      <c r="D144" s="18" t="s">
        <v>32</v>
      </c>
      <c r="E144" s="9"/>
      <c r="F144" s="19">
        <f>SUM(F135:F143)</f>
        <v>830</v>
      </c>
      <c r="G144" s="19">
        <f t="shared" ref="G144:J144" si="60">SUM(G135:G143)</f>
        <v>65.78</v>
      </c>
      <c r="H144" s="19">
        <f t="shared" si="60"/>
        <v>50.07</v>
      </c>
      <c r="I144" s="19">
        <f t="shared" si="60"/>
        <v>138.59</v>
      </c>
      <c r="J144" s="19">
        <f t="shared" si="60"/>
        <v>1491.24</v>
      </c>
      <c r="K144" s="25"/>
      <c r="L144" s="19">
        <f t="shared" ref="L144" si="61">SUM(L135:L143)</f>
        <v>142.85</v>
      </c>
    </row>
    <row r="145" spans="1:12" ht="15.75" thickBot="1">
      <c r="A145" s="33">
        <f>A127</f>
        <v>2</v>
      </c>
      <c r="B145" s="33">
        <f>B127</f>
        <v>2</v>
      </c>
      <c r="C145" s="54" t="s">
        <v>4</v>
      </c>
      <c r="D145" s="55"/>
      <c r="E145" s="31"/>
      <c r="F145" s="32">
        <f>F134+F144</f>
        <v>830</v>
      </c>
      <c r="G145" s="32">
        <f t="shared" ref="G145" si="62">G134+G144</f>
        <v>65.78</v>
      </c>
      <c r="H145" s="32">
        <f t="shared" ref="H145" si="63">H134+H144</f>
        <v>50.07</v>
      </c>
      <c r="I145" s="32">
        <f t="shared" ref="I145" si="64">I134+I144</f>
        <v>138.59</v>
      </c>
      <c r="J145" s="32">
        <f t="shared" ref="J145:L145" si="65">J134+J144</f>
        <v>1491.24</v>
      </c>
      <c r="K145" s="32"/>
      <c r="L145" s="32">
        <f t="shared" si="65"/>
        <v>142.85</v>
      </c>
    </row>
    <row r="146" spans="1:12" ht="15">
      <c r="A146" s="20">
        <v>2</v>
      </c>
      <c r="B146" s="21">
        <v>3</v>
      </c>
      <c r="C146" s="22" t="s">
        <v>20</v>
      </c>
      <c r="D146" s="5" t="s">
        <v>21</v>
      </c>
      <c r="E146" s="39"/>
      <c r="F146" s="40"/>
      <c r="G146" s="40"/>
      <c r="H146" s="40"/>
      <c r="I146" s="40"/>
      <c r="J146" s="40"/>
      <c r="K146" s="41"/>
      <c r="L146" s="40"/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22</v>
      </c>
      <c r="E148" s="42"/>
      <c r="F148" s="43"/>
      <c r="G148" s="43"/>
      <c r="H148" s="43"/>
      <c r="I148" s="43"/>
      <c r="J148" s="43"/>
      <c r="K148" s="44"/>
      <c r="L148" s="43"/>
    </row>
    <row r="149" spans="1:12" ht="15.75" customHeight="1">
      <c r="A149" s="23"/>
      <c r="B149" s="15"/>
      <c r="C149" s="11"/>
      <c r="D149" s="7" t="s">
        <v>23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24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4"/>
      <c r="B153" s="17"/>
      <c r="C153" s="8"/>
      <c r="D153" s="18" t="s">
        <v>32</v>
      </c>
      <c r="E153" s="9"/>
      <c r="F153" s="19">
        <f>SUM(F146:F152)</f>
        <v>0</v>
      </c>
      <c r="G153" s="19">
        <f t="shared" ref="G153:J153" si="66">SUM(G146:G152)</f>
        <v>0</v>
      </c>
      <c r="H153" s="19">
        <f t="shared" si="66"/>
        <v>0</v>
      </c>
      <c r="I153" s="19">
        <f t="shared" si="66"/>
        <v>0</v>
      </c>
      <c r="J153" s="19">
        <f t="shared" si="66"/>
        <v>0</v>
      </c>
      <c r="K153" s="25"/>
      <c r="L153" s="19">
        <f t="shared" ref="L153" si="67">SUM(L146:L152)</f>
        <v>0</v>
      </c>
    </row>
    <row r="154" spans="1:12" ht="15">
      <c r="A154" s="26">
        <f>A146</f>
        <v>2</v>
      </c>
      <c r="B154" s="13">
        <f>B146</f>
        <v>3</v>
      </c>
      <c r="C154" s="10" t="s">
        <v>25</v>
      </c>
      <c r="D154" s="7" t="s">
        <v>26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7" t="s">
        <v>27</v>
      </c>
      <c r="E155" s="42" t="s">
        <v>62</v>
      </c>
      <c r="F155" s="43">
        <v>250</v>
      </c>
      <c r="G155" s="43">
        <v>6.93</v>
      </c>
      <c r="H155" s="43">
        <v>6.86</v>
      </c>
      <c r="I155" s="43">
        <v>12.59</v>
      </c>
      <c r="J155" s="43">
        <v>145.24</v>
      </c>
      <c r="K155" s="44" t="s">
        <v>63</v>
      </c>
      <c r="L155" s="43">
        <v>27.07</v>
      </c>
    </row>
    <row r="156" spans="1:12" ht="15">
      <c r="A156" s="23"/>
      <c r="B156" s="15"/>
      <c r="C156" s="11"/>
      <c r="D156" s="7" t="s">
        <v>28</v>
      </c>
      <c r="E156" s="42" t="s">
        <v>88</v>
      </c>
      <c r="F156" s="43">
        <v>120</v>
      </c>
      <c r="G156" s="43">
        <v>21.68</v>
      </c>
      <c r="H156" s="43">
        <v>24.21</v>
      </c>
      <c r="I156" s="43">
        <v>6.74</v>
      </c>
      <c r="J156" s="43">
        <v>331.53</v>
      </c>
      <c r="K156" s="44">
        <v>162</v>
      </c>
      <c r="L156" s="43">
        <v>49.65</v>
      </c>
    </row>
    <row r="157" spans="1:12" ht="15">
      <c r="A157" s="23"/>
      <c r="B157" s="15"/>
      <c r="C157" s="11"/>
      <c r="D157" s="7" t="s">
        <v>29</v>
      </c>
      <c r="E157" s="42" t="s">
        <v>65</v>
      </c>
      <c r="F157" s="43">
        <v>150</v>
      </c>
      <c r="G157" s="43">
        <v>5.82</v>
      </c>
      <c r="H157" s="43">
        <v>3.62</v>
      </c>
      <c r="I157" s="43">
        <v>30</v>
      </c>
      <c r="J157" s="43">
        <v>175.87</v>
      </c>
      <c r="K157" s="44">
        <v>196</v>
      </c>
      <c r="L157" s="43">
        <v>8.56</v>
      </c>
    </row>
    <row r="158" spans="1:12" ht="15">
      <c r="A158" s="23"/>
      <c r="B158" s="15"/>
      <c r="C158" s="11"/>
      <c r="D158" s="7" t="s">
        <v>73</v>
      </c>
      <c r="E158" s="42" t="s">
        <v>64</v>
      </c>
      <c r="F158" s="43">
        <v>60</v>
      </c>
      <c r="G158" s="43">
        <v>4.13</v>
      </c>
      <c r="H158" s="43">
        <v>8</v>
      </c>
      <c r="I158" s="43">
        <v>34.119999999999997</v>
      </c>
      <c r="J158" s="43">
        <v>245</v>
      </c>
      <c r="K158" s="44">
        <v>283</v>
      </c>
      <c r="L158" s="43">
        <v>12.3</v>
      </c>
    </row>
    <row r="159" spans="1:12" ht="15">
      <c r="A159" s="23"/>
      <c r="B159" s="15"/>
      <c r="C159" s="11"/>
      <c r="D159" s="7" t="s">
        <v>30</v>
      </c>
      <c r="E159" s="42" t="s">
        <v>41</v>
      </c>
      <c r="F159" s="43">
        <v>40</v>
      </c>
      <c r="G159" s="43">
        <v>3.04</v>
      </c>
      <c r="H159" s="43">
        <v>0.36</v>
      </c>
      <c r="I159" s="43">
        <v>19.88</v>
      </c>
      <c r="J159" s="43">
        <v>284</v>
      </c>
      <c r="K159" s="44"/>
      <c r="L159" s="43">
        <v>2.71</v>
      </c>
    </row>
    <row r="160" spans="1:12" ht="15">
      <c r="A160" s="23"/>
      <c r="B160" s="15"/>
      <c r="C160" s="11"/>
      <c r="D160" s="7" t="s">
        <v>31</v>
      </c>
      <c r="E160" s="42" t="s">
        <v>42</v>
      </c>
      <c r="F160" s="43">
        <v>40</v>
      </c>
      <c r="G160" s="43">
        <v>3.04</v>
      </c>
      <c r="H160" s="43">
        <v>0.36</v>
      </c>
      <c r="I160" s="43">
        <v>19.88</v>
      </c>
      <c r="J160" s="43">
        <v>129.26</v>
      </c>
      <c r="K160" s="44"/>
      <c r="L160" s="43">
        <v>2.5</v>
      </c>
    </row>
    <row r="161" spans="1:12" ht="15">
      <c r="A161" s="23"/>
      <c r="B161" s="15"/>
      <c r="C161" s="11"/>
      <c r="D161" s="6" t="s">
        <v>74</v>
      </c>
      <c r="E161" s="42" t="s">
        <v>46</v>
      </c>
      <c r="F161" s="43">
        <v>200</v>
      </c>
      <c r="G161" s="43">
        <v>0.12</v>
      </c>
      <c r="H161" s="43"/>
      <c r="I161" s="43"/>
      <c r="J161" s="43">
        <v>48.64</v>
      </c>
      <c r="K161" s="44">
        <v>271</v>
      </c>
      <c r="L161" s="43">
        <v>2.85</v>
      </c>
    </row>
    <row r="162" spans="1:12" ht="15">
      <c r="A162" s="23"/>
      <c r="B162" s="15"/>
      <c r="C162" s="11"/>
      <c r="D162" s="6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4"/>
      <c r="B163" s="17"/>
      <c r="C163" s="8"/>
      <c r="D163" s="18" t="s">
        <v>32</v>
      </c>
      <c r="E163" s="9"/>
      <c r="F163" s="19">
        <f>SUM(F154:F162)</f>
        <v>860</v>
      </c>
      <c r="G163" s="19">
        <f t="shared" ref="G163:J163" si="68">SUM(G154:G162)</f>
        <v>44.76</v>
      </c>
      <c r="H163" s="19">
        <f t="shared" si="68"/>
        <v>43.41</v>
      </c>
      <c r="I163" s="19">
        <f t="shared" si="68"/>
        <v>123.20999999999998</v>
      </c>
      <c r="J163" s="19">
        <f t="shared" si="68"/>
        <v>1359.54</v>
      </c>
      <c r="K163" s="25"/>
      <c r="L163" s="19">
        <f t="shared" ref="L163" si="69">SUM(L154:L162)</f>
        <v>105.63999999999999</v>
      </c>
    </row>
    <row r="164" spans="1:12" ht="15.75" thickBot="1">
      <c r="A164" s="29">
        <f>A146</f>
        <v>2</v>
      </c>
      <c r="B164" s="30">
        <f>B146</f>
        <v>3</v>
      </c>
      <c r="C164" s="54" t="s">
        <v>4</v>
      </c>
      <c r="D164" s="55"/>
      <c r="E164" s="31"/>
      <c r="F164" s="32">
        <f>F153+F163</f>
        <v>860</v>
      </c>
      <c r="G164" s="32">
        <f t="shared" ref="G164" si="70">G153+G163</f>
        <v>44.76</v>
      </c>
      <c r="H164" s="32">
        <f t="shared" ref="H164" si="71">H153+H163</f>
        <v>43.41</v>
      </c>
      <c r="I164" s="32">
        <f t="shared" ref="I164" si="72">I153+I163</f>
        <v>123.20999999999998</v>
      </c>
      <c r="J164" s="32">
        <f t="shared" ref="J164:L164" si="73">J153+J163</f>
        <v>1359.54</v>
      </c>
      <c r="K164" s="32"/>
      <c r="L164" s="32">
        <f t="shared" si="73"/>
        <v>105.63999999999999</v>
      </c>
    </row>
    <row r="165" spans="1:12" ht="15">
      <c r="A165" s="20">
        <v>2</v>
      </c>
      <c r="B165" s="21">
        <v>4</v>
      </c>
      <c r="C165" s="22" t="s">
        <v>20</v>
      </c>
      <c r="D165" s="5" t="s">
        <v>21</v>
      </c>
      <c r="E165" s="39"/>
      <c r="F165" s="40"/>
      <c r="G165" s="40"/>
      <c r="H165" s="40"/>
      <c r="I165" s="40"/>
      <c r="J165" s="40"/>
      <c r="K165" s="41"/>
      <c r="L165" s="40"/>
    </row>
    <row r="166" spans="1:12" ht="1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22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23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24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4"/>
      <c r="B172" s="17"/>
      <c r="C172" s="8"/>
      <c r="D172" s="18" t="s">
        <v>32</v>
      </c>
      <c r="E172" s="9"/>
      <c r="F172" s="19">
        <f>SUM(F165:F171)</f>
        <v>0</v>
      </c>
      <c r="G172" s="19">
        <f t="shared" ref="G172:J172" si="74">SUM(G165:G171)</f>
        <v>0</v>
      </c>
      <c r="H172" s="19">
        <f t="shared" si="74"/>
        <v>0</v>
      </c>
      <c r="I172" s="19">
        <f t="shared" si="74"/>
        <v>0</v>
      </c>
      <c r="J172" s="19">
        <f t="shared" si="74"/>
        <v>0</v>
      </c>
      <c r="K172" s="25"/>
      <c r="L172" s="19">
        <f t="shared" ref="L172" si="75">SUM(L165:L171)</f>
        <v>0</v>
      </c>
    </row>
    <row r="173" spans="1:12" ht="15">
      <c r="A173" s="26">
        <f>A165</f>
        <v>2</v>
      </c>
      <c r="B173" s="13">
        <f>B165</f>
        <v>4</v>
      </c>
      <c r="C173" s="10" t="s">
        <v>25</v>
      </c>
      <c r="D173" s="7" t="s">
        <v>26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7" t="s">
        <v>27</v>
      </c>
      <c r="E174" s="42" t="s">
        <v>70</v>
      </c>
      <c r="F174" s="43">
        <v>250</v>
      </c>
      <c r="G174" s="43">
        <v>13.21</v>
      </c>
      <c r="H174" s="43">
        <v>4.1100000000000003</v>
      </c>
      <c r="I174" s="43">
        <v>6.7</v>
      </c>
      <c r="J174" s="43">
        <v>116.24</v>
      </c>
      <c r="K174" s="44">
        <v>42</v>
      </c>
      <c r="L174" s="43">
        <v>28.55</v>
      </c>
    </row>
    <row r="175" spans="1:12" ht="15">
      <c r="A175" s="23"/>
      <c r="B175" s="15"/>
      <c r="C175" s="11"/>
      <c r="D175" s="7" t="s">
        <v>28</v>
      </c>
      <c r="E175" s="42" t="s">
        <v>89</v>
      </c>
      <c r="F175" s="43">
        <v>90</v>
      </c>
      <c r="G175" s="43">
        <v>10.36</v>
      </c>
      <c r="H175" s="43">
        <v>1.93</v>
      </c>
      <c r="I175" s="43">
        <v>6.79</v>
      </c>
      <c r="J175" s="43">
        <v>85.93</v>
      </c>
      <c r="K175" s="44">
        <v>143</v>
      </c>
      <c r="L175" s="43">
        <v>36</v>
      </c>
    </row>
    <row r="176" spans="1:12" ht="15">
      <c r="A176" s="23"/>
      <c r="B176" s="15"/>
      <c r="C176" s="11"/>
      <c r="D176" s="7" t="s">
        <v>29</v>
      </c>
      <c r="E176" s="42" t="s">
        <v>90</v>
      </c>
      <c r="F176" s="43">
        <v>150</v>
      </c>
      <c r="G176" s="43">
        <v>2.59</v>
      </c>
      <c r="H176" s="43">
        <v>3.39</v>
      </c>
      <c r="I176" s="43">
        <v>26.85</v>
      </c>
      <c r="J176" s="43">
        <v>150.12</v>
      </c>
      <c r="K176" s="44">
        <v>201</v>
      </c>
      <c r="L176" s="43">
        <v>11.21</v>
      </c>
    </row>
    <row r="177" spans="1:12" ht="15">
      <c r="A177" s="23"/>
      <c r="B177" s="15"/>
      <c r="C177" s="11"/>
      <c r="D177" s="7" t="s">
        <v>76</v>
      </c>
      <c r="E177" s="42" t="s">
        <v>91</v>
      </c>
      <c r="F177" s="43" t="s">
        <v>92</v>
      </c>
      <c r="G177" s="43">
        <v>9.35</v>
      </c>
      <c r="H177" s="43">
        <v>8.6300000000000008</v>
      </c>
      <c r="I177" s="43">
        <v>8.39</v>
      </c>
      <c r="J177" s="43">
        <v>440.63</v>
      </c>
      <c r="K177" s="44">
        <v>296</v>
      </c>
      <c r="L177" s="43">
        <v>16.8</v>
      </c>
    </row>
    <row r="178" spans="1:12" ht="15">
      <c r="A178" s="23"/>
      <c r="B178" s="15"/>
      <c r="C178" s="11"/>
      <c r="D178" s="7" t="s">
        <v>30</v>
      </c>
      <c r="E178" s="42" t="s">
        <v>41</v>
      </c>
      <c r="F178" s="43">
        <v>40</v>
      </c>
      <c r="G178" s="43">
        <v>3.04</v>
      </c>
      <c r="H178" s="43">
        <v>0.36</v>
      </c>
      <c r="I178" s="43">
        <v>19.88</v>
      </c>
      <c r="J178" s="43">
        <v>284</v>
      </c>
      <c r="K178" s="44"/>
      <c r="L178" s="43">
        <v>2.71</v>
      </c>
    </row>
    <row r="179" spans="1:12" ht="15">
      <c r="A179" s="23"/>
      <c r="B179" s="15"/>
      <c r="C179" s="11"/>
      <c r="D179" s="7" t="s">
        <v>31</v>
      </c>
      <c r="E179" s="42" t="s">
        <v>42</v>
      </c>
      <c r="F179" s="43">
        <v>40</v>
      </c>
      <c r="G179" s="43">
        <v>3.04</v>
      </c>
      <c r="H179" s="43">
        <v>0.36</v>
      </c>
      <c r="I179" s="43">
        <v>19.88</v>
      </c>
      <c r="J179" s="43">
        <v>129.26</v>
      </c>
      <c r="K179" s="44"/>
      <c r="L179" s="43">
        <v>2.5</v>
      </c>
    </row>
    <row r="180" spans="1:12" ht="15">
      <c r="A180" s="23"/>
      <c r="B180" s="15"/>
      <c r="C180" s="11"/>
      <c r="D180" s="6" t="s">
        <v>74</v>
      </c>
      <c r="E180" s="42" t="s">
        <v>61</v>
      </c>
      <c r="F180" s="43">
        <v>200</v>
      </c>
      <c r="G180" s="43">
        <v>0.11</v>
      </c>
      <c r="H180" s="43"/>
      <c r="I180" s="43"/>
      <c r="J180" s="43">
        <v>21.07</v>
      </c>
      <c r="K180" s="44">
        <v>262</v>
      </c>
      <c r="L180" s="43">
        <v>13.1</v>
      </c>
    </row>
    <row r="181" spans="1:12" ht="15">
      <c r="A181" s="23"/>
      <c r="B181" s="15"/>
      <c r="C181" s="11"/>
      <c r="D181" s="6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4"/>
      <c r="B183" s="17"/>
      <c r="C183" s="8"/>
      <c r="D183" s="18" t="s">
        <v>32</v>
      </c>
      <c r="E183" s="9"/>
      <c r="F183" s="19">
        <f>SUM(F173:F182)</f>
        <v>770</v>
      </c>
      <c r="G183" s="19">
        <f t="shared" ref="G183:J183" si="76">SUM(G173:G182)</f>
        <v>41.699999999999996</v>
      </c>
      <c r="H183" s="19">
        <f t="shared" si="76"/>
        <v>18.78</v>
      </c>
      <c r="I183" s="19">
        <f t="shared" si="76"/>
        <v>88.49</v>
      </c>
      <c r="J183" s="19">
        <f t="shared" si="76"/>
        <v>1227.25</v>
      </c>
      <c r="K183" s="25"/>
      <c r="L183" s="19">
        <f t="shared" ref="L183" si="77">SUM(L173:L182)</f>
        <v>110.86999999999998</v>
      </c>
    </row>
    <row r="184" spans="1:12" ht="15.75" thickBot="1">
      <c r="A184" s="29">
        <f>A165</f>
        <v>2</v>
      </c>
      <c r="B184" s="30">
        <f>B165</f>
        <v>4</v>
      </c>
      <c r="C184" s="54" t="s">
        <v>4</v>
      </c>
      <c r="D184" s="55"/>
      <c r="E184" s="31"/>
      <c r="F184" s="32">
        <f>F172+F183</f>
        <v>770</v>
      </c>
      <c r="G184" s="32">
        <f t="shared" ref="G184" si="78">G172+G183</f>
        <v>41.699999999999996</v>
      </c>
      <c r="H184" s="32">
        <f t="shared" ref="H184" si="79">H172+H183</f>
        <v>18.78</v>
      </c>
      <c r="I184" s="32">
        <f t="shared" ref="I184" si="80">I172+I183</f>
        <v>88.49</v>
      </c>
      <c r="J184" s="32">
        <f t="shared" ref="J184:L184" si="81">J172+J183</f>
        <v>1227.25</v>
      </c>
      <c r="K184" s="32"/>
      <c r="L184" s="32">
        <f t="shared" si="81"/>
        <v>110.86999999999998</v>
      </c>
    </row>
    <row r="185" spans="1:12" ht="15">
      <c r="A185" s="20">
        <v>2</v>
      </c>
      <c r="B185" s="21">
        <v>5</v>
      </c>
      <c r="C185" s="22" t="s">
        <v>20</v>
      </c>
      <c r="D185" s="5" t="s">
        <v>21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22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23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24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.75" customHeight="1">
      <c r="A192" s="24"/>
      <c r="B192" s="17"/>
      <c r="C192" s="8"/>
      <c r="D192" s="18" t="s">
        <v>32</v>
      </c>
      <c r="E192" s="9"/>
      <c r="F192" s="19">
        <f>SUM(F185:F191)</f>
        <v>0</v>
      </c>
      <c r="G192" s="19">
        <f t="shared" ref="G192:J192" si="82">SUM(G185:G191)</f>
        <v>0</v>
      </c>
      <c r="H192" s="19">
        <f t="shared" si="82"/>
        <v>0</v>
      </c>
      <c r="I192" s="19">
        <f t="shared" si="82"/>
        <v>0</v>
      </c>
      <c r="J192" s="19">
        <f t="shared" si="82"/>
        <v>0</v>
      </c>
      <c r="K192" s="25"/>
      <c r="L192" s="19">
        <f t="shared" ref="L192" si="83">SUM(L185:L191)</f>
        <v>0</v>
      </c>
    </row>
    <row r="193" spans="1:12" ht="15">
      <c r="A193" s="26">
        <f>A185</f>
        <v>2</v>
      </c>
      <c r="B193" s="13">
        <f>B185</f>
        <v>5</v>
      </c>
      <c r="C193" s="10" t="s">
        <v>25</v>
      </c>
      <c r="D193" s="7" t="s">
        <v>26</v>
      </c>
      <c r="E193" s="42" t="s">
        <v>93</v>
      </c>
      <c r="F193" s="43">
        <v>100</v>
      </c>
      <c r="G193" s="43">
        <v>1.1000000000000001</v>
      </c>
      <c r="H193" s="43">
        <v>10.08</v>
      </c>
      <c r="I193" s="43">
        <v>9.2200000000000006</v>
      </c>
      <c r="J193" s="43">
        <v>133.28</v>
      </c>
      <c r="K193" s="44">
        <v>22</v>
      </c>
      <c r="L193" s="43">
        <v>10.32</v>
      </c>
    </row>
    <row r="194" spans="1:12" ht="15">
      <c r="A194" s="23"/>
      <c r="B194" s="15"/>
      <c r="C194" s="11"/>
      <c r="D194" s="7" t="s">
        <v>27</v>
      </c>
      <c r="E194" s="42" t="s">
        <v>49</v>
      </c>
      <c r="F194" s="43">
        <v>250</v>
      </c>
      <c r="G194" s="43">
        <v>37.119999999999997</v>
      </c>
      <c r="H194" s="43">
        <v>30.68</v>
      </c>
      <c r="I194" s="43">
        <v>9.26</v>
      </c>
      <c r="J194" s="43">
        <v>461.84</v>
      </c>
      <c r="K194" s="44" t="s">
        <v>50</v>
      </c>
      <c r="L194" s="43">
        <v>27.07</v>
      </c>
    </row>
    <row r="195" spans="1:12" ht="15">
      <c r="A195" s="23"/>
      <c r="B195" s="15"/>
      <c r="C195" s="11"/>
      <c r="D195" s="7" t="s">
        <v>28</v>
      </c>
      <c r="E195" s="42" t="s">
        <v>98</v>
      </c>
      <c r="F195" s="43">
        <v>90</v>
      </c>
      <c r="G195" s="43">
        <v>11.02</v>
      </c>
      <c r="H195" s="43">
        <v>12.45</v>
      </c>
      <c r="I195" s="43">
        <v>7.52</v>
      </c>
      <c r="J195" s="43">
        <v>186.09</v>
      </c>
      <c r="K195" s="44">
        <v>189</v>
      </c>
      <c r="L195" s="43">
        <v>47.73</v>
      </c>
    </row>
    <row r="196" spans="1:12" ht="15">
      <c r="A196" s="23"/>
      <c r="B196" s="15"/>
      <c r="C196" s="11"/>
      <c r="D196" s="7" t="s">
        <v>29</v>
      </c>
      <c r="E196" s="42" t="s">
        <v>79</v>
      </c>
      <c r="F196" s="43">
        <v>150</v>
      </c>
      <c r="G196" s="43">
        <v>2.13</v>
      </c>
      <c r="H196" s="43">
        <v>4.04</v>
      </c>
      <c r="I196" s="43">
        <v>15.53</v>
      </c>
      <c r="J196" s="43">
        <v>106.97</v>
      </c>
      <c r="K196" s="44">
        <v>216</v>
      </c>
      <c r="L196" s="43">
        <v>25.23</v>
      </c>
    </row>
    <row r="197" spans="1:12" ht="15">
      <c r="A197" s="23"/>
      <c r="B197" s="15"/>
      <c r="C197" s="11"/>
      <c r="D197" s="7" t="s">
        <v>73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30</v>
      </c>
      <c r="E198" s="42" t="s">
        <v>41</v>
      </c>
      <c r="F198" s="43">
        <v>40</v>
      </c>
      <c r="G198" s="43">
        <v>3.04</v>
      </c>
      <c r="H198" s="43">
        <v>0.36</v>
      </c>
      <c r="I198" s="43">
        <v>19.88</v>
      </c>
      <c r="J198" s="43">
        <v>284</v>
      </c>
      <c r="K198" s="44"/>
      <c r="L198" s="43">
        <v>2.71</v>
      </c>
    </row>
    <row r="199" spans="1:12" ht="15">
      <c r="A199" s="23"/>
      <c r="B199" s="15"/>
      <c r="C199" s="11"/>
      <c r="D199" s="7" t="s">
        <v>31</v>
      </c>
      <c r="E199" s="42" t="s">
        <v>42</v>
      </c>
      <c r="F199" s="43">
        <v>40</v>
      </c>
      <c r="G199" s="43">
        <v>3.04</v>
      </c>
      <c r="H199" s="43">
        <v>0.36</v>
      </c>
      <c r="I199" s="43">
        <v>19.88</v>
      </c>
      <c r="J199" s="43">
        <v>129.26</v>
      </c>
      <c r="K199" s="44"/>
      <c r="L199" s="43">
        <v>2.5</v>
      </c>
    </row>
    <row r="200" spans="1:12" ht="15">
      <c r="A200" s="23"/>
      <c r="B200" s="15"/>
      <c r="C200" s="11"/>
      <c r="D200" s="6" t="s">
        <v>74</v>
      </c>
      <c r="E200" s="42" t="s">
        <v>43</v>
      </c>
      <c r="F200" s="43">
        <v>200</v>
      </c>
      <c r="G200" s="43">
        <v>7.0000000000000007E-2</v>
      </c>
      <c r="H200" s="43">
        <v>0.01</v>
      </c>
      <c r="I200" s="43">
        <v>15.31</v>
      </c>
      <c r="J200" s="43">
        <v>61.62</v>
      </c>
      <c r="K200" s="44">
        <v>265</v>
      </c>
      <c r="L200" s="43">
        <v>2.85</v>
      </c>
    </row>
    <row r="201" spans="1:12" ht="15">
      <c r="A201" s="23"/>
      <c r="B201" s="15"/>
      <c r="C201" s="11"/>
      <c r="D201" s="6" t="s">
        <v>24</v>
      </c>
      <c r="E201" s="42" t="s">
        <v>56</v>
      </c>
      <c r="F201" s="43">
        <v>150</v>
      </c>
      <c r="G201" s="43"/>
      <c r="H201" s="43"/>
      <c r="I201" s="43"/>
      <c r="J201" s="43">
        <v>47</v>
      </c>
      <c r="K201" s="44"/>
      <c r="L201" s="43">
        <v>22</v>
      </c>
    </row>
    <row r="202" spans="1:12" ht="15">
      <c r="A202" s="24"/>
      <c r="B202" s="17"/>
      <c r="C202" s="8"/>
      <c r="D202" s="18" t="s">
        <v>32</v>
      </c>
      <c r="E202" s="9"/>
      <c r="F202" s="19">
        <f>SUM(F193:F201)</f>
        <v>1020</v>
      </c>
      <c r="G202" s="19">
        <f t="shared" ref="G202:J202" si="84">SUM(G193:G201)</f>
        <v>57.519999999999996</v>
      </c>
      <c r="H202" s="19">
        <f t="shared" si="84"/>
        <v>57.97999999999999</v>
      </c>
      <c r="I202" s="19">
        <f t="shared" si="84"/>
        <v>96.6</v>
      </c>
      <c r="J202" s="19">
        <f t="shared" si="84"/>
        <v>1410.06</v>
      </c>
      <c r="K202" s="25"/>
      <c r="L202" s="19">
        <f t="shared" ref="L202" si="85">SUM(L193:L201)</f>
        <v>140.41</v>
      </c>
    </row>
    <row r="203" spans="1:12" ht="15.75" thickBot="1">
      <c r="A203" s="29">
        <f>A185</f>
        <v>2</v>
      </c>
      <c r="B203" s="30">
        <f>B185</f>
        <v>5</v>
      </c>
      <c r="C203" s="54" t="s">
        <v>4</v>
      </c>
      <c r="D203" s="55"/>
      <c r="E203" s="31"/>
      <c r="F203" s="32">
        <f>F192+F202</f>
        <v>1020</v>
      </c>
      <c r="G203" s="32">
        <f t="shared" ref="G203" si="86">G192+G202</f>
        <v>57.519999999999996</v>
      </c>
      <c r="H203" s="32">
        <f t="shared" ref="H203" si="87">H192+H202</f>
        <v>57.97999999999999</v>
      </c>
      <c r="I203" s="32">
        <f t="shared" ref="I203" si="88">I192+I202</f>
        <v>96.6</v>
      </c>
      <c r="J203" s="32">
        <f t="shared" ref="J203:L203" si="89">J192+J202</f>
        <v>1410.06</v>
      </c>
      <c r="K203" s="32"/>
      <c r="L203" s="32">
        <f t="shared" si="89"/>
        <v>140.41</v>
      </c>
    </row>
    <row r="204" spans="1:12" ht="13.5" thickBot="1">
      <c r="A204" s="27"/>
      <c r="B204" s="28"/>
      <c r="C204" s="56" t="s">
        <v>5</v>
      </c>
      <c r="D204" s="56"/>
      <c r="E204" s="56"/>
      <c r="F204" s="34">
        <f>(F26+F47+F68+F87+F106+F126+F145+F164+F184+F203)/(IF(F26=0,0,1)+IF(F47=0,0,1)+IF(F68=0,0,1)+IF(F87=0,0,1)+IF(F106=0,0,1)+IF(F126=0,0,1)+IF(F145=0,0,1)+IF(F164=0,0,1)+IF(F184=0,0,1)+IF(F203=0,0,1))</f>
        <v>882.2</v>
      </c>
      <c r="G204" s="34">
        <f t="shared" ref="G204:J204" si="90">(G26+G47+G68+G87+G106+G126+G145+G164+G184+G203)/(IF(G26=0,0,1)+IF(G47=0,0,1)+IF(G68=0,0,1)+IF(G87=0,0,1)+IF(G106=0,0,1)+IF(G126=0,0,1)+IF(G145=0,0,1)+IF(G164=0,0,1)+IF(G184=0,0,1)+IF(G203=0,0,1))</f>
        <v>46.715999999999994</v>
      </c>
      <c r="H204" s="34">
        <f t="shared" si="90"/>
        <v>41.941999999999993</v>
      </c>
      <c r="I204" s="34">
        <f t="shared" si="90"/>
        <v>129.02099999999999</v>
      </c>
      <c r="J204" s="34">
        <f t="shared" si="90"/>
        <v>1350.5650000000001</v>
      </c>
      <c r="K204" s="34"/>
      <c r="L204" s="34">
        <f t="shared" ref="L204" si="91">(L26+L47+L68+L87+L106+L126+L145+L164+L184+L203)/(IF(L26=0,0,1)+IF(L47=0,0,1)+IF(L68=0,0,1)+IF(L87=0,0,1)+IF(L106=0,0,1)+IF(L126=0,0,1)+IF(L145=0,0,1)+IF(L164=0,0,1)+IF(L184=0,0,1)+IF(L203=0,0,1))</f>
        <v>119.04199999999999</v>
      </c>
    </row>
  </sheetData>
  <sheetProtection selectLockedCells="1" selectUnlockedCells="1"/>
  <mergeCells count="14">
    <mergeCell ref="C87:D87"/>
    <mergeCell ref="C106:D106"/>
    <mergeCell ref="C26:D26"/>
    <mergeCell ref="C204:E204"/>
    <mergeCell ref="C203:D203"/>
    <mergeCell ref="C126:D126"/>
    <mergeCell ref="C145:D145"/>
    <mergeCell ref="C164:D164"/>
    <mergeCell ref="C184:D184"/>
    <mergeCell ref="C1:E1"/>
    <mergeCell ref="H1:K1"/>
    <mergeCell ref="H2:K2"/>
    <mergeCell ref="C47:D47"/>
    <mergeCell ref="C68:D68"/>
  </mergeCells>
  <pageMargins left="0.70866141732283472" right="0.70866141732283472" top="0.74803149606299213" bottom="0.74803149606299213" header="0.31496062992125984" footer="0.31496062992125984"/>
  <pageSetup paperSize="9" scale="64" fitToWidth="4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2025-03-20T09:05:59Z</cp:lastPrinted>
  <dcterms:created xsi:type="dcterms:W3CDTF">2022-05-16T14:23:56Z</dcterms:created>
  <dcterms:modified xsi:type="dcterms:W3CDTF">2025-04-02T09:09:17Z</dcterms:modified>
</cp:coreProperties>
</file>